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spdmflsrv03\SPDMFLSRV03\Compartilhada_ADM\AMEs\8-AME JARDIM DOS PRADOS\Site\Conteúdo Acesso a Informação\1. Atividades e Resultados - Planilha de Produção\2025\"/>
    </mc:Choice>
  </mc:AlternateContent>
  <xr:revisionPtr revIDLastSave="0" documentId="13_ncr:1_{9A3089C1-9C90-4C66-96B5-7F1E37F13A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2" r:id="rId1"/>
  </sheets>
  <definedNames>
    <definedName name="_xlnm.Print_Titles" localSheetId="0">'2025'!$1:$5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80" i="2" l="1"/>
  <c r="AA80" i="2"/>
  <c r="AA78" i="2"/>
  <c r="Z54" i="2"/>
  <c r="Z49" i="2"/>
  <c r="Z78" i="2"/>
  <c r="Z75" i="2"/>
  <c r="Z74" i="2"/>
  <c r="Z73" i="2"/>
  <c r="Z72" i="2"/>
  <c r="Z70" i="2"/>
  <c r="Z50" i="2"/>
  <c r="Z47" i="2"/>
  <c r="Z30" i="2"/>
  <c r="Z24" i="2"/>
  <c r="Z18" i="2"/>
  <c r="Z17" i="2"/>
  <c r="AA11" i="2"/>
  <c r="AA10" i="2"/>
  <c r="AA9" i="2"/>
  <c r="Z10" i="2"/>
  <c r="Z11" i="2"/>
  <c r="Z9" i="2"/>
  <c r="Z43" i="2"/>
  <c r="AA17" i="2"/>
  <c r="AA12" i="2" l="1"/>
  <c r="Z12" i="2"/>
  <c r="AA18" i="2"/>
  <c r="AA24" i="2"/>
  <c r="AA30" i="2"/>
  <c r="AA45" i="2"/>
  <c r="AA46" i="2"/>
  <c r="AA48" i="2"/>
  <c r="AA47" i="2"/>
  <c r="AA50" i="2"/>
  <c r="AA51" i="2"/>
  <c r="AA52" i="2"/>
  <c r="AA53" i="2"/>
  <c r="AA54" i="2"/>
  <c r="AA74" i="2"/>
  <c r="AA75" i="2"/>
  <c r="AA77" i="2"/>
  <c r="AB78" i="2"/>
  <c r="Q80" i="2"/>
  <c r="Z46" i="2" l="1"/>
  <c r="Z31" i="2"/>
  <c r="O80" i="2"/>
  <c r="N80" i="2"/>
  <c r="X78" i="2"/>
  <c r="X80" i="2" s="1"/>
  <c r="V78" i="2"/>
  <c r="V80" i="2" s="1"/>
  <c r="T78" i="2"/>
  <c r="T80" i="2" s="1"/>
  <c r="R78" i="2"/>
  <c r="R80" i="2" s="1"/>
  <c r="P78" i="2"/>
  <c r="P80" i="2" s="1"/>
  <c r="Z79" i="2"/>
  <c r="Z77" i="2"/>
  <c r="Z76" i="2"/>
  <c r="AA70" i="2"/>
  <c r="Z19" i="2" l="1"/>
  <c r="L80" i="2"/>
  <c r="AB80" i="2" s="1"/>
  <c r="AA73" i="2"/>
  <c r="AA25" i="2"/>
  <c r="Z25" i="2"/>
  <c r="AB18" i="2"/>
  <c r="AB17" i="2"/>
  <c r="AB9" i="2"/>
  <c r="AA19" i="2" l="1"/>
  <c r="AB19" i="2" s="1"/>
  <c r="AB11" i="2"/>
  <c r="AB10" i="2"/>
  <c r="AB12" i="2" l="1"/>
  <c r="Z44" i="2"/>
  <c r="AA44" i="2"/>
  <c r="Z45" i="2"/>
  <c r="AB47" i="2"/>
  <c r="Z48" i="2"/>
  <c r="AA49" i="2"/>
  <c r="Z51" i="2"/>
  <c r="Z52" i="2"/>
  <c r="Z53" i="2"/>
  <c r="Z55" i="2"/>
  <c r="AA55" i="2"/>
  <c r="Z56" i="2"/>
  <c r="AA56" i="2"/>
  <c r="Z57" i="2"/>
  <c r="AA57" i="2"/>
  <c r="Z58" i="2"/>
  <c r="AA58" i="2"/>
  <c r="Z59" i="2"/>
  <c r="AA59" i="2"/>
  <c r="Z60" i="2"/>
  <c r="AA60" i="2"/>
  <c r="Z61" i="2"/>
  <c r="AA61" i="2"/>
  <c r="Z62" i="2"/>
  <c r="AA62" i="2"/>
  <c r="Z63" i="2"/>
  <c r="AA63" i="2"/>
  <c r="Z64" i="2"/>
  <c r="AA64" i="2"/>
  <c r="Z65" i="2"/>
  <c r="AA65" i="2"/>
  <c r="Z66" i="2"/>
  <c r="AA66" i="2"/>
  <c r="Z67" i="2"/>
  <c r="AA67" i="2"/>
  <c r="Z68" i="2"/>
  <c r="AA68" i="2"/>
  <c r="Z69" i="2"/>
  <c r="AA69" i="2"/>
  <c r="Z71" i="2"/>
  <c r="AA71" i="2"/>
  <c r="AA72" i="2"/>
  <c r="AB74" i="2"/>
  <c r="AA76" i="2"/>
  <c r="AA79" i="2"/>
  <c r="AA43" i="2"/>
  <c r="AA31" i="2"/>
  <c r="AB50" i="2" l="1"/>
  <c r="AB73" i="2"/>
  <c r="AB49" i="2"/>
  <c r="AB72" i="2"/>
  <c r="AB54" i="2"/>
  <c r="AB31" i="2"/>
  <c r="AB70" i="2"/>
  <c r="AB75" i="2"/>
  <c r="AB30" i="2"/>
  <c r="AB24" i="2"/>
  <c r="AB25" i="2"/>
</calcChain>
</file>

<file path=xl/sharedStrings.xml><?xml version="1.0" encoding="utf-8"?>
<sst xmlns="http://schemas.openxmlformats.org/spreadsheetml/2006/main" count="726" uniqueCount="163">
  <si>
    <t> 271 - Consultas Médicas 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</si>
  <si>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</si>
  <si>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</si>
  <si>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</si>
  <si>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</si>
  <si>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</si>
  <si>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</si>
  <si>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</si>
  <si>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</si>
  <si>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</si>
  <si>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</si>
  <si>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</si>
  <si>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</si>
  <si>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</si>
  <si>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Cont.</t>
  </si>
  <si>
    <t>Real.</t>
  </si>
  <si>
    <t>%</t>
  </si>
  <si>
    <t>Primeiras Consultas Rede</t>
  </si>
  <si>
    <t>Interconsultas</t>
  </si>
  <si>
    <t>Consultas Subseqüentes</t>
  </si>
  <si>
    <t> 272 - Consultas Não Médicas/Procedimentos Terapêuticos Não Médicos </t>
  </si>
  <si>
    <t>Consultas Não Médicas</t>
  </si>
  <si>
    <t>Procedimentos Terapêuticos (sessões)</t>
  </si>
  <si>
    <t> 571 - Cirurgia Ambulatorial Maior (CMA) </t>
  </si>
  <si>
    <t>Cirurgias ambulatoriais CMA</t>
  </si>
  <si>
    <t> 572 - Cirurgia Ambulatorial Menor (cma) </t>
  </si>
  <si>
    <t>Cirurgias ambulatoriais cma</t>
  </si>
  <si>
    <t> 274 - Atendimento Odontológico </t>
  </si>
  <si>
    <t>Primeiras Consultas - Rede</t>
  </si>
  <si>
    <t> 680 - SADT Externo </t>
  </si>
  <si>
    <t>Diagnóstico Laboratório Clínico</t>
  </si>
  <si>
    <t>Anatomia Patológica e Citopatologia</t>
  </si>
  <si>
    <t>Radiografia</t>
  </si>
  <si>
    <t>Mamografia</t>
  </si>
  <si>
    <t>Densitometria</t>
  </si>
  <si>
    <t>Outros exames em Radiologia</t>
  </si>
  <si>
    <t>Radiologia</t>
  </si>
  <si>
    <t>Ecocardiografia</t>
  </si>
  <si>
    <t>Ultrassonografia com Doppler</t>
  </si>
  <si>
    <t>Ultrassonografia Obstétrica</t>
  </si>
  <si>
    <t>Outras Ultrassonografias</t>
  </si>
  <si>
    <t>Ultra-Sonografia</t>
  </si>
  <si>
    <t>Tomografia Computadorizada</t>
  </si>
  <si>
    <t>Ressonância Magnética</t>
  </si>
  <si>
    <t>Ressonância Magnética com Sedação</t>
  </si>
  <si>
    <t>Cintilografia</t>
  </si>
  <si>
    <t>Outros exames em Medicina Nuclear</t>
  </si>
  <si>
    <t>Medicina Nuclear in Vivo</t>
  </si>
  <si>
    <t>Endoscopia Digestiva Alta</t>
  </si>
  <si>
    <t>Colonoscopia</t>
  </si>
  <si>
    <t>CPRE</t>
  </si>
  <si>
    <t>Broncoscopia</t>
  </si>
  <si>
    <t>Outras Endoscopias</t>
  </si>
  <si>
    <t>Endoscopia</t>
  </si>
  <si>
    <t>Radiologia Intervencionista</t>
  </si>
  <si>
    <t>Cateterismo Cardíaco</t>
  </si>
  <si>
    <t>Diagnóstico em Cardiologia (Exceto Cateterismo Cardíaco)</t>
  </si>
  <si>
    <t>Diagnóstico em Ginecologia-Obstetrícia</t>
  </si>
  <si>
    <t>Diagnóstico em Neurologia</t>
  </si>
  <si>
    <t>Diagnóstico em Oftalmologia</t>
  </si>
  <si>
    <t>Diagnóstico em Otorrinolaringologia/Fonoaudiologia</t>
  </si>
  <si>
    <t>Diagnóstico em Pneumologia</t>
  </si>
  <si>
    <t>Diagnóstico em Urologia</t>
  </si>
  <si>
    <t>Outros exames em Mét. Diagn. Especialidades</t>
  </si>
  <si>
    <t>Métodos Diagnósticos em Especialidades</t>
  </si>
  <si>
    <t>Procedimentos Especiais Hemoterapia</t>
  </si>
  <si>
    <t> 189 - Tratamentos Clínicos </t>
  </si>
  <si>
    <t>Tratamento em Oncologia - Quimioterapia (QT)</t>
  </si>
  <si>
    <t>Tratamento em Oncologia - Hormonioterapia (HT)</t>
  </si>
  <si>
    <t>Tratamento em Oncologia - Fornecimento QT para Clínica Adicional</t>
  </si>
  <si>
    <t>Tratamento em Oncologia - Fornecimento HT para Clínica Adicional</t>
  </si>
  <si>
    <t>Tratamento em Oncologia - Radioterapia</t>
  </si>
  <si>
    <t>Tratamento em Nefrologia - Diálise Peritoneal (pacientes)</t>
  </si>
  <si>
    <t>Tratamento em Nefrologia - Sessão Diálise</t>
  </si>
  <si>
    <t>Terapias Especializadas - Litotripsia</t>
  </si>
  <si>
    <t>Fototerapia - Sessões</t>
  </si>
  <si>
    <t> 504 - PET CT </t>
  </si>
  <si>
    <t>Interno</t>
  </si>
  <si>
    <t>Externo</t>
  </si>
  <si>
    <t> 606 - Consultas Médicas por Telemedicina (acompanhamento) </t>
  </si>
  <si>
    <t> 607 - Consultas Não Médicas/Procedimentos Terapêuticos Não Médicos por Telemedicina (acompanhamento) </t>
  </si>
  <si>
    <t> 647 - Exames de Alta Suspeição - Oncologia </t>
  </si>
  <si>
    <t>Biopsia pele / partes moles</t>
  </si>
  <si>
    <t>Biopsia próstata guiada por US</t>
  </si>
  <si>
    <t>PAAF tireóide guiada por US</t>
  </si>
  <si>
    <t>Esogastroduodenoscopia</t>
  </si>
  <si>
    <t>Retossigmoidoscopia</t>
  </si>
  <si>
    <t>RM crânio</t>
  </si>
  <si>
    <t>RM crânio com sedação</t>
  </si>
  <si>
    <t>TC abdome superior</t>
  </si>
  <si>
    <t>TC tórax</t>
  </si>
  <si>
    <t>US próstata abdominal</t>
  </si>
  <si>
    <t>US próstata transretal</t>
  </si>
  <si>
    <t>US tireóide</t>
  </si>
  <si>
    <t> 654 - Projeto Especial 'Corujão da Saúde - Oftalmologia' </t>
  </si>
  <si>
    <t>Consultas médicas</t>
  </si>
  <si>
    <t>Primeiras Consultas em Oftalmologia</t>
  </si>
  <si>
    <t>Exames em Oftalmologia</t>
  </si>
  <si>
    <t>Biometria Ultrassônica (Monocular)</t>
  </si>
  <si>
    <t>Campimetria Computadorizada</t>
  </si>
  <si>
    <t>Mapeamento de Retina</t>
  </si>
  <si>
    <t>Microscopia Especular de Córnea</t>
  </si>
  <si>
    <t>Paquimetria Ultrassônica</t>
  </si>
  <si>
    <t>Retinografia Colorida Binocular</t>
  </si>
  <si>
    <t>Retinografia Fluorescente Binocular / Angiofluoresceinografia</t>
  </si>
  <si>
    <t>Tomografia de Coerência Óptica - OCT</t>
  </si>
  <si>
    <t>Topografia Computadorizada de Córnea</t>
  </si>
  <si>
    <t>US de Globo Ocular / Órbita (Monocular)</t>
  </si>
  <si>
    <t>Cirurgias Oftalmológicas</t>
  </si>
  <si>
    <t>Capsulotomia a YAG Laser</t>
  </si>
  <si>
    <t>Tratamento Cirúrgico de Pterígio</t>
  </si>
  <si>
    <t>Facectomia c/ Implante de Lente Intra-Ocular</t>
  </si>
  <si>
    <t>Facoemulsificação c/ Implante de Lente Intra-Ocular Dobrável</t>
  </si>
  <si>
    <t>Fotocoagulação a Laser</t>
  </si>
  <si>
    <t>Vitrectomia posterior</t>
  </si>
  <si>
    <t> 675 - Projeto Especial 'Corujão da Saúde - Cirurgias Eletivas' </t>
  </si>
  <si>
    <t>Adenoidectomia</t>
  </si>
  <si>
    <t>Amigdalectomia</t>
  </si>
  <si>
    <t>Colecistectomia</t>
  </si>
  <si>
    <t>Escleroterapia Com Espuma</t>
  </si>
  <si>
    <t>Hernioplastia Inguinal</t>
  </si>
  <si>
    <t>Histerectomia</t>
  </si>
  <si>
    <t>Perineoplastia</t>
  </si>
  <si>
    <t>Ressecção Endoscópica De Próstata</t>
  </si>
  <si>
    <t>Tratamento Cirúrgico De Varizes</t>
  </si>
  <si>
    <t>Vasectomia</t>
  </si>
  <si>
    <t>Fonte: http://www.gestao.saude.sp.gov.br</t>
  </si>
  <si>
    <t>AME JARDIM DOS PRADOS</t>
  </si>
  <si>
    <t> 767 - OCI - Oferta de Cuidados Integrados </t>
  </si>
  <si>
    <t>0901010014 OCI Avaliação Diagnóstica Inicial De Câncer De Mama</t>
  </si>
  <si>
    <t>0901010090 OCI Progressão Da Avaliação Diagnóstica De Câncer De Mama I</t>
  </si>
  <si>
    <t>0901010103 OCI Progressão Da Avaliação Diagnóstica De Câncer De Mama Ii</t>
  </si>
  <si>
    <t>0901010049 OCI Progressão Da Avaliação Diagnóstica De Câncer De Próstata</t>
  </si>
  <si>
    <t>0901010057 OCI Avaliação Diagnóstica Inicial De Câncer De Colo De Útero</t>
  </si>
  <si>
    <t>0901010111 OCI Avaliação Diagnóstica E Terapêutica De Cancer De Colo Do Útero I</t>
  </si>
  <si>
    <t>0901010120 OCI Avaliação Diagnóstica E Terapêutica De Cancer De Colo Do Útero Ii</t>
  </si>
  <si>
    <t>0901010073 OCI Avaliação Diagnóstica De Câncer Gastrico</t>
  </si>
  <si>
    <t>0901010081 OCI Avaliação Diagnóstica De Câncer Colorretal</t>
  </si>
  <si>
    <t>Sub Total - OCI Oncologia</t>
  </si>
  <si>
    <t>0902010018 OCI Avaliação De Risco Cirurgico</t>
  </si>
  <si>
    <t>0902010026 OCI Avaliação Cardiológica</t>
  </si>
  <si>
    <t>0902010034 OCI Avaliação Diagnóstica Inicial - Sindrome Coronariana Crônica</t>
  </si>
  <si>
    <t>0902010042 OCI Progressão Da Avaliação Diagnóstica I - Sindrome Coronariana Crônica</t>
  </si>
  <si>
    <t>0902010050 OCI Progressão Da Avaliação Diagnóstica Ii - Sindrome Coronariana Crônica</t>
  </si>
  <si>
    <t>0902010069 OCI Avaliação Diagnóstica - Insuficiencia Cardíaca</t>
  </si>
  <si>
    <t>Sub Total - OCI Cardiologia</t>
  </si>
  <si>
    <t>0903010011 OCI Avaliação Diagnóstica Em Ortopedia Com Recursos De Radiologia</t>
  </si>
  <si>
    <t>0903010020 OCI Avaliação Diagnóstica Em Ortopedia Com Recursos De Radiologia E Ultrassonografia</t>
  </si>
  <si>
    <t>0903010038 OCI Avaliação Diagnóstica Em Ortopedia Com Recursos De Radiologia E Tomografia Computadorizada</t>
  </si>
  <si>
    <t>0903010046 OCI Avaliação Diagnóstica Em Ortopedia Com Recursos De Radiologia E Ressonância Magnética</t>
  </si>
  <si>
    <t>Sub Total - OCI Ortopedia</t>
  </si>
  <si>
    <t>0904010015 OCI Avaliação Inicial Diagnóstica De Deficit Auditivo</t>
  </si>
  <si>
    <t>0904010023 OCI Progressão Da Avaliação Diagnóstica De Déficitauditivo</t>
  </si>
  <si>
    <t>0904010031 OCI Avaliação Diagnóstica De Nasorafinge E Deorofaringe</t>
  </si>
  <si>
    <t>Sub Total - OCI Otorrinolaringologia</t>
  </si>
  <si>
    <t>0905010019 OCI Avaliação Inicial Em Oftalmologia - 0 A 8 Anos</t>
  </si>
  <si>
    <t>0905010027 OCI Avaliação Estrabismo</t>
  </si>
  <si>
    <t>0905010035 OCI Avaliação Inicial Em Oftalmologia - A Partir De 9 Anos</t>
  </si>
  <si>
    <t>0905010043 OCI Avaliação Retinopatia Diabética</t>
  </si>
  <si>
    <t>0905010051 OCI Avaliação Inicial Para Oncologia Oftalmologica</t>
  </si>
  <si>
    <t>0905010060 OCI Avaliação Inicial Para Neuro Oftalmologica</t>
  </si>
  <si>
    <t>0905010078 OCI Exames Oftalmológicos Sob Sedação</t>
  </si>
  <si>
    <t>Sub Total - OCI Oftalmologia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</si>
</sst>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696969"/>
      <name val="Calibri"/>
      <family val="2"/>
    </font>
    <font>
      <b/>
      <sz val="16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scheme val="minor"/>
    </font>
    <font>
      <b/>
      <sz val="8"/>
      <color rgb="FF696969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/>
      <top/>
      <bottom style="medium">
        <color rgb="FFCFCFCF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18" fillId="0" borderId="0" xfId="0" applyFont="1"/>
    <xf numFmtId="0" fontId="18" fillId="0" borderId="11" xfId="0" applyFont="1" applyBorder="1" applyAlignment="1">
      <alignment wrapText="1"/>
    </xf>
    <xf numFmtId="0" fontId="18" fillId="0" borderId="0" xfId="0" applyFont="1" applyAlignment="1">
      <alignment wrapText="1"/>
    </xf>
    <xf numFmtId="0" fontId="20" fillId="0" borderId="10" xfId="0" applyFont="1" applyBorder="1"/>
    <xf numFmtId="0" fontId="19" fillId="0" borderId="0" xfId="0" applyFont="1"/>
    <xf numFmtId="0" fontId="18" fillId="0" borderId="0" xfId="0" applyFont="1" applyAlignment="1">
      <alignment horizontal="center"/>
    </xf>
    <xf numFmtId="0" fontId="18" fillId="0" borderId="11" xfId="0" applyFont="1" applyBorder="1" applyAlignment="1">
      <alignment horizontal="center" wrapText="1"/>
    </xf>
    <xf numFmtId="0" fontId="19" fillId="0" borderId="11" xfId="0" applyFont="1" applyBorder="1" applyAlignment="1">
      <alignment horizontal="center" wrapText="1"/>
    </xf>
    <xf numFmtId="0" fontId="0" fillId="0" borderId="0" xfId="0" applyAlignment="1">
      <alignment horizontal="center"/>
    </xf>
    <xf numFmtId="3" fontId="0" fillId="0" borderId="11" xfId="0" applyNumberFormat="1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3" fontId="16" fillId="0" borderId="11" xfId="0" applyNumberFormat="1" applyFont="1" applyBorder="1" applyAlignment="1">
      <alignment horizontal="right" wrapText="1"/>
    </xf>
    <xf numFmtId="0" fontId="16" fillId="0" borderId="11" xfId="0" applyFont="1" applyBorder="1" applyAlignment="1">
      <alignment horizontal="right" wrapText="1"/>
    </xf>
    <xf numFmtId="0" fontId="0" fillId="0" borderId="11" xfId="0" applyBorder="1" applyAlignment="1">
      <alignment wrapText="1"/>
    </xf>
    <xf numFmtId="9" fontId="18" fillId="0" borderId="0" xfId="42" applyFont="1"/>
    <xf numFmtId="10" fontId="16" fillId="0" borderId="11" xfId="42" applyNumberFormat="1" applyFont="1" applyBorder="1" applyAlignment="1">
      <alignment horizontal="right" wrapText="1"/>
    </xf>
    <xf numFmtId="0" fontId="16" fillId="0" borderId="11" xfId="0" applyFont="1" applyBorder="1" applyAlignment="1">
      <alignment wrapText="1"/>
    </xf>
    <xf numFmtId="0" fontId="18" fillId="0" borderId="0" xfId="42" applyNumberFormat="1" applyFont="1"/>
    <xf numFmtId="0" fontId="22" fillId="0" borderId="11" xfId="0" applyFont="1" applyBorder="1" applyAlignment="1">
      <alignment horizontal="right" wrapText="1"/>
    </xf>
    <xf numFmtId="0" fontId="18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1" fillId="0" borderId="0" xfId="0" applyFont="1" applyAlignment="1">
      <alignment horizontal="center" wrapText="1"/>
    </xf>
    <xf numFmtId="0" fontId="20" fillId="0" borderId="17" xfId="0" applyFont="1" applyBorder="1" applyAlignment="1">
      <alignment wrapText="1"/>
    </xf>
    <xf numFmtId="0" fontId="19" fillId="0" borderId="14" xfId="0" applyFont="1" applyBorder="1" applyAlignment="1">
      <alignment horizontal="center" wrapText="1"/>
    </xf>
    <xf numFmtId="0" fontId="19" fillId="0" borderId="15" xfId="0" applyFont="1" applyBorder="1" applyAlignment="1">
      <alignment horizontal="center" wrapText="1"/>
    </xf>
    <xf numFmtId="0" fontId="19" fillId="0" borderId="16" xfId="0" applyFont="1" applyBorder="1" applyAlignment="1">
      <alignment horizontal="center" wrapText="1"/>
    </xf>
    <xf numFmtId="0" fontId="18" fillId="0" borderId="12" xfId="0" applyFont="1" applyBorder="1" applyAlignment="1">
      <alignment wrapText="1"/>
    </xf>
    <xf numFmtId="0" fontId="18" fillId="0" borderId="13" xfId="0" applyFont="1" applyBorder="1" applyAlignment="1">
      <alignment wrapText="1"/>
    </xf>
    <xf numFmtId="0" fontId="24" fillId="0" borderId="17" xfId="0" applyFont="1" applyBorder="1" applyAlignment="1">
      <alignment wrapText="1"/>
    </xf>
    <xf numFmtId="0" fontId="18" fillId="0" borderId="14" xfId="0" applyFont="1" applyBorder="1" applyAlignment="1">
      <alignment wrapText="1"/>
    </xf>
    <xf numFmtId="0" fontId="18" fillId="0" borderId="15" xfId="0" applyFont="1" applyBorder="1" applyAlignment="1">
      <alignment wrapText="1"/>
    </xf>
    <xf numFmtId="0" fontId="18" fillId="0" borderId="16" xfId="0" applyFont="1" applyBorder="1" applyAlignment="1">
      <alignment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Porcentagem" xfId="42" builtinId="5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381000</xdr:colOff>
      <xdr:row>0</xdr:row>
      <xdr:rowOff>152400</xdr:rowOff>
    </xdr:from>
    <xdr:to>
      <xdr:col>27</xdr:col>
      <xdr:colOff>96751</xdr:colOff>
      <xdr:row>4</xdr:row>
      <xdr:rowOff>57150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999FD7D-DEE5-40BA-A2D6-52EBC5B54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3400" y="342900"/>
          <a:ext cx="708422" cy="666750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542925</xdr:colOff>
      <xdr:row>0</xdr:row>
      <xdr:rowOff>47625</xdr:rowOff>
    </xdr:from>
    <xdr:to>
      <xdr:col>0</xdr:col>
      <xdr:colOff>1600200</xdr:colOff>
      <xdr:row>4</xdr:row>
      <xdr:rowOff>19050</xdr:rowOff>
    </xdr:to>
    <xdr:pic>
      <xdr:nvPicPr>
        <xdr:cNvPr id="3" name="Imagem 2" descr="Secretaria da Educação do Estado de São Paulo | Período Eleitoral">
          <a:extLst>
            <a:ext uri="{FF2B5EF4-FFF2-40B4-BE49-F238E27FC236}">
              <a16:creationId xmlns:a16="http://schemas.microsoft.com/office/drawing/2014/main" id="{711EBAC3-FF8F-42BD-9475-69D7ED4EDB3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38125"/>
          <a:ext cx="1057275" cy="733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212"/>
  <sheetViews>
    <sheetView showGridLines="0" tabSelected="1" view="pageBreakPreview" zoomScale="115" zoomScaleNormal="100" zoomScaleSheetLayoutView="115" workbookViewId="0">
      <selection activeCell="B10" sqref="B10"/>
    </sheetView>
  </sheetViews>
  <sheetFormatPr defaultRowHeight="15" x14ac:dyDescent="0.25"/>
  <cols>
    <col min="1" max="1" width="36.5703125" style="1" bestFit="1" customWidth="1"/>
    <col min="2" max="3" width="6.140625" style="6" customWidth="1"/>
    <col min="4" max="4" width="6.28515625" style="6" bestFit="1" customWidth="1"/>
    <col min="5" max="5" width="6.140625" style="6" customWidth="1"/>
    <col min="6" max="6" width="6.28515625" style="6" bestFit="1" customWidth="1"/>
    <col min="7" max="7" width="6.42578125" style="6" customWidth="1"/>
    <col min="8" max="8" width="6.28515625" style="6" bestFit="1" customWidth="1"/>
    <col min="9" max="9" width="6.140625" style="6" bestFit="1" customWidth="1"/>
    <col min="10" max="10" width="6.28515625" style="6" bestFit="1" customWidth="1"/>
    <col min="11" max="11" width="5.5703125" style="6" customWidth="1"/>
    <col min="12" max="12" width="5.85546875" style="6" customWidth="1"/>
    <col min="13" max="13" width="6" style="6" customWidth="1"/>
    <col min="14" max="14" width="5.85546875" style="6" customWidth="1"/>
    <col min="15" max="15" width="6" style="6" customWidth="1"/>
    <col min="16" max="16" width="5.85546875" style="6" customWidth="1"/>
    <col min="17" max="17" width="6.28515625" style="6" bestFit="1" customWidth="1"/>
    <col min="18" max="18" width="5.85546875" style="6" customWidth="1"/>
    <col min="19" max="19" width="5.5703125" style="6" customWidth="1"/>
    <col min="20" max="20" width="5.85546875" style="6" customWidth="1"/>
    <col min="21" max="21" width="5.5703125" style="6" customWidth="1"/>
    <col min="22" max="22" width="5.85546875" style="6" hidden="1" customWidth="1"/>
    <col min="23" max="23" width="5.5703125" style="6" hidden="1" customWidth="1"/>
    <col min="24" max="24" width="5.85546875" style="6" hidden="1" customWidth="1"/>
    <col min="25" max="25" width="5.5703125" style="6" hidden="1" customWidth="1"/>
    <col min="26" max="26" width="7.5703125" style="6" bestFit="1" customWidth="1"/>
    <col min="27" max="27" width="7.28515625" style="6" bestFit="1" customWidth="1"/>
    <col min="28" max="28" width="8.7109375" style="6" customWidth="1"/>
    <col min="29" max="16384" width="9.140625" style="1"/>
  </cols>
  <sheetData>
    <row r="1" spans="1:31" ht="15" customHeight="1" x14ac:dyDescent="0.25">
      <c r="A1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31" ht="15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9"/>
      <c r="O2" s="9"/>
      <c r="P2" s="9"/>
      <c r="Q2" s="9"/>
    </row>
    <row r="3" spans="1:31" ht="15" customHeight="1" x14ac:dyDescent="0.35">
      <c r="A3" s="23" t="s">
        <v>127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</row>
    <row r="4" spans="1:31" ht="15" customHeight="1" x14ac:dyDescent="0.25">
      <c r="A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5" spans="1:31" ht="15" customHeight="1" thickBot="1" x14ac:dyDescent="0.3">
      <c r="A5" s="22"/>
      <c r="B5" s="22"/>
      <c r="C5" s="22"/>
      <c r="D5" s="22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1:31" ht="20.100000000000001" customHeight="1" thickBot="1" x14ac:dyDescent="0.3">
      <c r="A6" s="4" t="s">
        <v>0</v>
      </c>
    </row>
    <row r="7" spans="1:31" ht="20.100000000000001" customHeight="1" thickBot="1" x14ac:dyDescent="0.3">
      <c r="A7" s="28"/>
      <c r="B7" s="25" t="s">
        <v>1</v>
      </c>
      <c r="C7" s="26"/>
      <c r="D7" s="25" t="s">
        <v>2</v>
      </c>
      <c r="E7" s="26"/>
      <c r="F7" s="25" t="s">
        <v>3</v>
      </c>
      <c r="G7" s="26"/>
      <c r="H7" s="25" t="s">
        <v>4</v>
      </c>
      <c r="I7" s="26"/>
      <c r="J7" s="25" t="s">
        <v>5</v>
      </c>
      <c r="K7" s="26"/>
      <c r="L7" s="25" t="s">
        <v>6</v>
      </c>
      <c r="M7" s="26"/>
      <c r="N7" s="25" t="s">
        <v>7</v>
      </c>
      <c r="O7" s="26"/>
      <c r="P7" s="25" t="s">
        <v>8</v>
      </c>
      <c r="Q7" s="26"/>
      <c r="R7" s="25" t="s">
        <v>9</v>
      </c>
      <c r="S7" s="26"/>
      <c r="T7" s="25" t="s">
        <v>10</v>
      </c>
      <c r="U7" s="26"/>
      <c r="V7" s="25" t="s">
        <v>11</v>
      </c>
      <c r="W7" s="26"/>
      <c r="X7" s="25" t="s">
        <v>12</v>
      </c>
      <c r="Y7" s="26"/>
      <c r="Z7" s="25" t="s">
        <v>13</v>
      </c>
      <c r="AA7" s="27"/>
      <c r="AB7" s="26"/>
    </row>
    <row r="8" spans="1:31" ht="20.100000000000001" customHeight="1" thickBot="1" x14ac:dyDescent="0.3">
      <c r="A8" s="29"/>
      <c r="B8" s="8" t="s">
        <v>14</v>
      </c>
      <c r="C8" s="8" t="s">
        <v>15</v>
      </c>
      <c r="D8" s="8" t="s">
        <v>14</v>
      </c>
      <c r="E8" s="8" t="s">
        <v>15</v>
      </c>
      <c r="F8" s="8" t="s">
        <v>14</v>
      </c>
      <c r="G8" s="8" t="s">
        <v>15</v>
      </c>
      <c r="H8" s="8" t="s">
        <v>14</v>
      </c>
      <c r="I8" s="8" t="s">
        <v>15</v>
      </c>
      <c r="J8" s="8" t="s">
        <v>14</v>
      </c>
      <c r="K8" s="8" t="s">
        <v>15</v>
      </c>
      <c r="L8" s="8" t="s">
        <v>14</v>
      </c>
      <c r="M8" s="8" t="s">
        <v>15</v>
      </c>
      <c r="N8" s="8" t="s">
        <v>14</v>
      </c>
      <c r="O8" s="8" t="s">
        <v>15</v>
      </c>
      <c r="P8" s="8" t="s">
        <v>14</v>
      </c>
      <c r="Q8" s="8" t="s">
        <v>15</v>
      </c>
      <c r="R8" s="8" t="s">
        <v>14</v>
      </c>
      <c r="S8" s="8" t="s">
        <v>15</v>
      </c>
      <c r="T8" s="8" t="s">
        <v>14</v>
      </c>
      <c r="U8" s="8" t="s">
        <v>15</v>
      </c>
      <c r="V8" s="8" t="s">
        <v>14</v>
      </c>
      <c r="W8" s="8" t="s">
        <v>15</v>
      </c>
      <c r="X8" s="8" t="s">
        <v>14</v>
      </c>
      <c r="Y8" s="8" t="s">
        <v>15</v>
      </c>
      <c r="Z8" s="8" t="s">
        <v>14</v>
      </c>
      <c r="AA8" s="8" t="s">
        <v>15</v>
      </c>
      <c r="AB8" s="8" t="s">
        <v>16</v>
      </c>
    </row>
    <row r="9" spans="1:31" ht="20.100000000000001" customHeight="1" thickBot="1" x14ac:dyDescent="0.3">
      <c r="A9" s="2" t="s">
        <v>17</v>
      </c>
      <c r="B9" s="10">
        <v>1915</v>
      </c>
      <c r="C9" s="10">
        <v>2919</v>
      </c>
      <c r="D9" s="10">
        <v>1915</v>
      </c>
      <c r="E9" s="10">
        <v>2188</v>
      </c>
      <c r="F9" s="10">
        <v>1915</v>
      </c>
      <c r="G9" s="11">
        <v>1535</v>
      </c>
      <c r="H9" s="10">
        <v>1915</v>
      </c>
      <c r="I9" s="10">
        <v>1714</v>
      </c>
      <c r="J9" s="10">
        <v>1915</v>
      </c>
      <c r="K9" s="11">
        <v>1969</v>
      </c>
      <c r="L9" s="10">
        <v>1950</v>
      </c>
      <c r="M9" s="10">
        <v>1568</v>
      </c>
      <c r="N9" s="10">
        <v>1950</v>
      </c>
      <c r="O9" s="11">
        <v>1712</v>
      </c>
      <c r="P9" s="10">
        <v>1950</v>
      </c>
      <c r="Q9" s="11">
        <v>1575</v>
      </c>
      <c r="R9" s="10">
        <v>1950</v>
      </c>
      <c r="S9" s="11">
        <v>1359</v>
      </c>
      <c r="T9" s="10">
        <v>1950</v>
      </c>
      <c r="U9" s="11">
        <v>1330</v>
      </c>
      <c r="V9" s="10">
        <v>1950</v>
      </c>
      <c r="W9" s="11">
        <v>0</v>
      </c>
      <c r="X9" s="10">
        <v>1950</v>
      </c>
      <c r="Y9" s="11">
        <v>0</v>
      </c>
      <c r="Z9" s="12">
        <f>SUM(B9,D9,F9,H9,J9,L9,N9,P9,R9,U9)</f>
        <v>18705</v>
      </c>
      <c r="AA9" s="12">
        <f>SUM(C9,E9,G9,I9,K9,M9,O9,Q9,S9,U9,W9,Y9)</f>
        <v>17869</v>
      </c>
      <c r="AB9" s="16">
        <f>AA9/Z9</f>
        <v>0.95530606789628436</v>
      </c>
      <c r="AD9" s="18"/>
      <c r="AE9" s="15"/>
    </row>
    <row r="10" spans="1:31" ht="20.100000000000001" customHeight="1" thickBot="1" x14ac:dyDescent="0.3">
      <c r="A10" s="2" t="s">
        <v>18</v>
      </c>
      <c r="B10" s="10">
        <v>1205</v>
      </c>
      <c r="C10" s="11">
        <v>487</v>
      </c>
      <c r="D10" s="10">
        <v>1205</v>
      </c>
      <c r="E10" s="11">
        <v>474</v>
      </c>
      <c r="F10" s="10">
        <v>1205</v>
      </c>
      <c r="G10" s="11">
        <v>702</v>
      </c>
      <c r="H10" s="10">
        <v>1205</v>
      </c>
      <c r="I10" s="11">
        <v>724</v>
      </c>
      <c r="J10" s="10">
        <v>1205</v>
      </c>
      <c r="K10" s="11">
        <v>442</v>
      </c>
      <c r="L10" s="10">
        <v>1205</v>
      </c>
      <c r="M10" s="11">
        <v>700</v>
      </c>
      <c r="N10" s="10">
        <v>1205</v>
      </c>
      <c r="O10" s="11">
        <v>1203</v>
      </c>
      <c r="P10" s="10">
        <v>1205</v>
      </c>
      <c r="Q10" s="11">
        <v>886</v>
      </c>
      <c r="R10" s="10">
        <v>1205</v>
      </c>
      <c r="S10" s="11">
        <v>726</v>
      </c>
      <c r="T10" s="10">
        <v>1205</v>
      </c>
      <c r="U10" s="11">
        <v>830</v>
      </c>
      <c r="V10" s="10">
        <v>1205</v>
      </c>
      <c r="W10" s="11">
        <v>0</v>
      </c>
      <c r="X10" s="10">
        <v>1205</v>
      </c>
      <c r="Y10" s="11">
        <v>0</v>
      </c>
      <c r="Z10" s="12">
        <f t="shared" ref="Z10:Z11" si="0">SUM(B10,D10,F10,H10,J10,L10,N10,P10,R10,U10)</f>
        <v>11675</v>
      </c>
      <c r="AA10" s="12">
        <f>SUM(C10,E10,G10,I10,K10,M10,O10,Q10,S10,U10,W10,Y10)</f>
        <v>7174</v>
      </c>
      <c r="AB10" s="16">
        <f>AA10/Z10</f>
        <v>0.61447537473233405</v>
      </c>
    </row>
    <row r="11" spans="1:31" ht="20.100000000000001" customHeight="1" thickBot="1" x14ac:dyDescent="0.3">
      <c r="A11" s="2" t="s">
        <v>19</v>
      </c>
      <c r="B11" s="10">
        <v>3970</v>
      </c>
      <c r="C11" s="10">
        <v>4976</v>
      </c>
      <c r="D11" s="10">
        <v>3970</v>
      </c>
      <c r="E11" s="10">
        <v>4629</v>
      </c>
      <c r="F11" s="10">
        <v>3970</v>
      </c>
      <c r="G11" s="11">
        <v>4196</v>
      </c>
      <c r="H11" s="10">
        <v>3970</v>
      </c>
      <c r="I11" s="10">
        <v>4243</v>
      </c>
      <c r="J11" s="10">
        <v>3970</v>
      </c>
      <c r="K11" s="11">
        <v>4183</v>
      </c>
      <c r="L11" s="10">
        <v>4050</v>
      </c>
      <c r="M11" s="10">
        <v>3737</v>
      </c>
      <c r="N11" s="10">
        <v>4050</v>
      </c>
      <c r="O11" s="11">
        <v>4042</v>
      </c>
      <c r="P11" s="10">
        <v>4050</v>
      </c>
      <c r="Q11" s="11">
        <v>4385</v>
      </c>
      <c r="R11" s="10">
        <v>4050</v>
      </c>
      <c r="S11" s="11">
        <v>4640</v>
      </c>
      <c r="T11" s="10">
        <v>4050</v>
      </c>
      <c r="U11" s="11">
        <v>4374</v>
      </c>
      <c r="V11" s="10">
        <v>4050</v>
      </c>
      <c r="W11" s="11">
        <v>0</v>
      </c>
      <c r="X11" s="10">
        <v>4050</v>
      </c>
      <c r="Y11" s="11">
        <v>0</v>
      </c>
      <c r="Z11" s="12">
        <f t="shared" si="0"/>
        <v>40424</v>
      </c>
      <c r="AA11" s="12">
        <f>SUM(C11,E11,G11,I11,K11,M11,O11,Q11,S11,U11,W11,Y11)</f>
        <v>43405</v>
      </c>
      <c r="AB11" s="16">
        <f>AA11/Z11</f>
        <v>1.0737433207995251</v>
      </c>
    </row>
    <row r="12" spans="1:31" ht="20.100000000000001" customHeight="1" thickBot="1" x14ac:dyDescent="0.3">
      <c r="A12" s="2" t="s">
        <v>13</v>
      </c>
      <c r="B12" s="10">
        <v>7090</v>
      </c>
      <c r="C12" s="10">
        <v>8382</v>
      </c>
      <c r="D12" s="10">
        <v>7090</v>
      </c>
      <c r="E12" s="10">
        <v>7291</v>
      </c>
      <c r="F12" s="10">
        <v>7090</v>
      </c>
      <c r="G12" s="11">
        <v>6433</v>
      </c>
      <c r="H12" s="10">
        <v>7090</v>
      </c>
      <c r="I12" s="10">
        <v>6683</v>
      </c>
      <c r="J12" s="10">
        <v>7090</v>
      </c>
      <c r="K12" s="11">
        <v>6594</v>
      </c>
      <c r="L12" s="10">
        <v>7205</v>
      </c>
      <c r="M12" s="10">
        <v>6005</v>
      </c>
      <c r="N12" s="10">
        <v>7205</v>
      </c>
      <c r="O12" s="11">
        <v>6957</v>
      </c>
      <c r="P12" s="10">
        <v>7205</v>
      </c>
      <c r="Q12" s="11">
        <v>6846</v>
      </c>
      <c r="R12" s="10">
        <v>7205</v>
      </c>
      <c r="S12" s="11">
        <v>6725</v>
      </c>
      <c r="T12" s="10">
        <v>7205</v>
      </c>
      <c r="U12" s="11">
        <v>6534</v>
      </c>
      <c r="V12" s="10">
        <v>7205</v>
      </c>
      <c r="W12" s="11">
        <v>0</v>
      </c>
      <c r="X12" s="10">
        <v>7205</v>
      </c>
      <c r="Y12" s="11">
        <v>0</v>
      </c>
      <c r="Z12" s="12">
        <f>SUM(Z9:Z11)</f>
        <v>70804</v>
      </c>
      <c r="AA12" s="12">
        <f>SUM(AA9:AA11)</f>
        <v>68448</v>
      </c>
      <c r="AB12" s="16">
        <f>AA12/Z12</f>
        <v>0.96672504378283708</v>
      </c>
    </row>
    <row r="13" spans="1:31" ht="20.100000000000001" customHeight="1" x14ac:dyDescent="0.25">
      <c r="A13" s="3"/>
    </row>
    <row r="14" spans="1:31" ht="20.100000000000001" customHeight="1" thickBot="1" x14ac:dyDescent="0.3">
      <c r="A14" s="24" t="s">
        <v>20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</row>
    <row r="15" spans="1:31" ht="20.100000000000001" customHeight="1" thickBot="1" x14ac:dyDescent="0.3">
      <c r="A15" s="28"/>
      <c r="B15" s="25" t="s">
        <v>1</v>
      </c>
      <c r="C15" s="26"/>
      <c r="D15" s="25" t="s">
        <v>2</v>
      </c>
      <c r="E15" s="26"/>
      <c r="F15" s="25" t="s">
        <v>3</v>
      </c>
      <c r="G15" s="26"/>
      <c r="H15" s="25" t="s">
        <v>4</v>
      </c>
      <c r="I15" s="26"/>
      <c r="J15" s="25" t="s">
        <v>5</v>
      </c>
      <c r="K15" s="26"/>
      <c r="L15" s="25" t="s">
        <v>6</v>
      </c>
      <c r="M15" s="26"/>
      <c r="N15" s="25" t="s">
        <v>7</v>
      </c>
      <c r="O15" s="26"/>
      <c r="P15" s="25" t="s">
        <v>8</v>
      </c>
      <c r="Q15" s="26"/>
      <c r="R15" s="25" t="s">
        <v>9</v>
      </c>
      <c r="S15" s="26"/>
      <c r="T15" s="25" t="s">
        <v>10</v>
      </c>
      <c r="U15" s="26"/>
      <c r="V15" s="25" t="s">
        <v>11</v>
      </c>
      <c r="W15" s="26"/>
      <c r="X15" s="25" t="s">
        <v>12</v>
      </c>
      <c r="Y15" s="26"/>
      <c r="Z15" s="25" t="s">
        <v>13</v>
      </c>
      <c r="AA15" s="27"/>
      <c r="AB15" s="26"/>
    </row>
    <row r="16" spans="1:31" ht="20.100000000000001" customHeight="1" thickBot="1" x14ac:dyDescent="0.3">
      <c r="A16" s="29"/>
      <c r="B16" s="8" t="s">
        <v>14</v>
      </c>
      <c r="C16" s="8" t="s">
        <v>15</v>
      </c>
      <c r="D16" s="8" t="s">
        <v>14</v>
      </c>
      <c r="E16" s="8" t="s">
        <v>15</v>
      </c>
      <c r="F16" s="8" t="s">
        <v>14</v>
      </c>
      <c r="G16" s="8" t="s">
        <v>15</v>
      </c>
      <c r="H16" s="8" t="s">
        <v>14</v>
      </c>
      <c r="I16" s="8" t="s">
        <v>15</v>
      </c>
      <c r="J16" s="8" t="s">
        <v>14</v>
      </c>
      <c r="K16" s="8" t="s">
        <v>15</v>
      </c>
      <c r="L16" s="8" t="s">
        <v>14</v>
      </c>
      <c r="M16" s="8" t="s">
        <v>15</v>
      </c>
      <c r="N16" s="8" t="s">
        <v>14</v>
      </c>
      <c r="O16" s="8" t="s">
        <v>15</v>
      </c>
      <c r="P16" s="8" t="s">
        <v>14</v>
      </c>
      <c r="Q16" s="8" t="s">
        <v>15</v>
      </c>
      <c r="R16" s="8" t="s">
        <v>14</v>
      </c>
      <c r="S16" s="8" t="s">
        <v>15</v>
      </c>
      <c r="T16" s="8" t="s">
        <v>14</v>
      </c>
      <c r="U16" s="8" t="s">
        <v>15</v>
      </c>
      <c r="V16" s="8" t="s">
        <v>14</v>
      </c>
      <c r="W16" s="8" t="s">
        <v>15</v>
      </c>
      <c r="X16" s="8" t="s">
        <v>14</v>
      </c>
      <c r="Y16" s="8" t="s">
        <v>15</v>
      </c>
      <c r="Z16" s="8" t="s">
        <v>14</v>
      </c>
      <c r="AA16" s="8" t="s">
        <v>15</v>
      </c>
      <c r="AB16" s="8" t="s">
        <v>16</v>
      </c>
    </row>
    <row r="17" spans="1:28" ht="20.100000000000001" customHeight="1" thickBot="1" x14ac:dyDescent="0.3">
      <c r="A17" s="2" t="s">
        <v>21</v>
      </c>
      <c r="B17" s="10">
        <v>1980</v>
      </c>
      <c r="C17" s="10">
        <v>2637</v>
      </c>
      <c r="D17" s="10">
        <v>1980</v>
      </c>
      <c r="E17" s="10">
        <v>2508</v>
      </c>
      <c r="F17" s="10">
        <v>1980</v>
      </c>
      <c r="G17" s="10">
        <v>2393</v>
      </c>
      <c r="H17" s="10">
        <v>1980</v>
      </c>
      <c r="I17" s="11">
        <v>2614</v>
      </c>
      <c r="J17" s="10">
        <v>1980</v>
      </c>
      <c r="K17" s="11">
        <v>3001</v>
      </c>
      <c r="L17" s="10">
        <v>1800</v>
      </c>
      <c r="M17" s="10">
        <v>2492</v>
      </c>
      <c r="N17" s="10">
        <v>1800</v>
      </c>
      <c r="O17" s="10">
        <v>2666</v>
      </c>
      <c r="P17" s="10">
        <v>1800</v>
      </c>
      <c r="Q17" s="10">
        <v>2747</v>
      </c>
      <c r="R17" s="10">
        <v>1800</v>
      </c>
      <c r="S17" s="11">
        <v>2364</v>
      </c>
      <c r="T17" s="10">
        <v>1800</v>
      </c>
      <c r="U17" s="11">
        <v>2288</v>
      </c>
      <c r="V17" s="10">
        <v>1800</v>
      </c>
      <c r="W17" s="11">
        <v>0</v>
      </c>
      <c r="X17" s="10">
        <v>1800</v>
      </c>
      <c r="Y17" s="11">
        <v>0</v>
      </c>
      <c r="Z17" s="12">
        <f>SUM(B17,D17,F17,H17,J17,L17,N17,P17,R17,T17)</f>
        <v>18900</v>
      </c>
      <c r="AA17" s="12">
        <f>SUM(C17,E17,G17,I17,K17,M17,O17,Q17,S17,U17,W17,Y17)</f>
        <v>25710</v>
      </c>
      <c r="AB17" s="16">
        <f>AA17/Z17</f>
        <v>1.3603174603174604</v>
      </c>
    </row>
    <row r="18" spans="1:28" ht="20.100000000000001" customHeight="1" thickBot="1" x14ac:dyDescent="0.3">
      <c r="A18" s="2" t="s">
        <v>22</v>
      </c>
      <c r="B18" s="10">
        <v>4120</v>
      </c>
      <c r="C18" s="10">
        <v>3506</v>
      </c>
      <c r="D18" s="10">
        <v>4120</v>
      </c>
      <c r="E18" s="10">
        <v>3546</v>
      </c>
      <c r="F18" s="10">
        <v>4120</v>
      </c>
      <c r="G18" s="10">
        <v>3763</v>
      </c>
      <c r="H18" s="10">
        <v>4120</v>
      </c>
      <c r="I18" s="11">
        <v>3801</v>
      </c>
      <c r="J18" s="10">
        <v>4120</v>
      </c>
      <c r="K18" s="11">
        <v>3653</v>
      </c>
      <c r="L18" s="10">
        <v>3200</v>
      </c>
      <c r="M18" s="10">
        <v>3939</v>
      </c>
      <c r="N18" s="10">
        <v>3200</v>
      </c>
      <c r="O18" s="10">
        <v>3176</v>
      </c>
      <c r="P18" s="10">
        <v>3200</v>
      </c>
      <c r="Q18" s="10">
        <v>4151</v>
      </c>
      <c r="R18" s="10">
        <v>3200</v>
      </c>
      <c r="S18" s="11">
        <v>3695</v>
      </c>
      <c r="T18" s="10">
        <v>3200</v>
      </c>
      <c r="U18" s="11">
        <v>3530</v>
      </c>
      <c r="V18" s="10">
        <v>3200</v>
      </c>
      <c r="W18" s="11">
        <v>0</v>
      </c>
      <c r="X18" s="10">
        <v>3200</v>
      </c>
      <c r="Y18" s="11">
        <v>0</v>
      </c>
      <c r="Z18" s="12">
        <f>SUM(B18,D18,F18,H18,J18,L18,N18,P18,R18,T18)</f>
        <v>36600</v>
      </c>
      <c r="AA18" s="12">
        <f>SUM(C18,E18,G18,I18,K18,M18,O18,Q18,S18,U18,W18,Y18)</f>
        <v>36760</v>
      </c>
      <c r="AB18" s="16">
        <f>AA18/Z18</f>
        <v>1.0043715846994536</v>
      </c>
    </row>
    <row r="19" spans="1:28" ht="20.100000000000001" customHeight="1" thickBot="1" x14ac:dyDescent="0.3">
      <c r="A19" s="2" t="s">
        <v>13</v>
      </c>
      <c r="B19" s="10">
        <v>6100</v>
      </c>
      <c r="C19" s="10">
        <v>6143</v>
      </c>
      <c r="D19" s="10">
        <v>6100</v>
      </c>
      <c r="E19" s="10">
        <v>6054</v>
      </c>
      <c r="F19" s="10">
        <v>6100</v>
      </c>
      <c r="G19" s="10">
        <v>6156</v>
      </c>
      <c r="H19" s="10">
        <v>6100</v>
      </c>
      <c r="I19" s="11">
        <v>6415</v>
      </c>
      <c r="J19" s="10">
        <v>6100</v>
      </c>
      <c r="K19" s="11">
        <v>6654</v>
      </c>
      <c r="L19" s="10">
        <v>5000</v>
      </c>
      <c r="M19" s="10">
        <v>6431</v>
      </c>
      <c r="N19" s="10">
        <v>5000</v>
      </c>
      <c r="O19" s="10">
        <v>5842</v>
      </c>
      <c r="P19" s="10">
        <v>5000</v>
      </c>
      <c r="Q19" s="10">
        <v>6898</v>
      </c>
      <c r="R19" s="10">
        <v>5000</v>
      </c>
      <c r="S19" s="11">
        <v>6059</v>
      </c>
      <c r="T19" s="10">
        <v>5000</v>
      </c>
      <c r="U19" s="11">
        <v>5818</v>
      </c>
      <c r="V19" s="10">
        <v>5000</v>
      </c>
      <c r="W19" s="11">
        <v>0</v>
      </c>
      <c r="X19" s="10">
        <v>5000</v>
      </c>
      <c r="Y19" s="11">
        <v>0</v>
      </c>
      <c r="Z19" s="12">
        <f>SUM(Z17:Z18)</f>
        <v>55500</v>
      </c>
      <c r="AA19" s="12">
        <f>SUM(AA17:AA18)</f>
        <v>62470</v>
      </c>
      <c r="AB19" s="16">
        <f>AA19/Z19</f>
        <v>1.1255855855855856</v>
      </c>
    </row>
    <row r="20" spans="1:28" ht="20.100000000000001" customHeight="1" x14ac:dyDescent="0.25">
      <c r="A20" s="3"/>
    </row>
    <row r="21" spans="1:28" ht="20.100000000000001" customHeight="1" thickBot="1" x14ac:dyDescent="0.3">
      <c r="A21" s="24" t="s">
        <v>23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</row>
    <row r="22" spans="1:28" ht="20.100000000000001" customHeight="1" thickBot="1" x14ac:dyDescent="0.3">
      <c r="A22" s="28"/>
      <c r="B22" s="25" t="s">
        <v>1</v>
      </c>
      <c r="C22" s="26"/>
      <c r="D22" s="25" t="s">
        <v>2</v>
      </c>
      <c r="E22" s="26"/>
      <c r="F22" s="25" t="s">
        <v>3</v>
      </c>
      <c r="G22" s="26"/>
      <c r="H22" s="25" t="s">
        <v>4</v>
      </c>
      <c r="I22" s="26"/>
      <c r="J22" s="25" t="s">
        <v>5</v>
      </c>
      <c r="K22" s="26"/>
      <c r="L22" s="25" t="s">
        <v>6</v>
      </c>
      <c r="M22" s="26"/>
      <c r="N22" s="25" t="s">
        <v>7</v>
      </c>
      <c r="O22" s="26"/>
      <c r="P22" s="25" t="s">
        <v>8</v>
      </c>
      <c r="Q22" s="26"/>
      <c r="R22" s="25" t="s">
        <v>9</v>
      </c>
      <c r="S22" s="26"/>
      <c r="T22" s="25" t="s">
        <v>10</v>
      </c>
      <c r="U22" s="26"/>
      <c r="V22" s="25" t="s">
        <v>11</v>
      </c>
      <c r="W22" s="26"/>
      <c r="X22" s="25" t="s">
        <v>12</v>
      </c>
      <c r="Y22" s="26"/>
      <c r="Z22" s="25" t="s">
        <v>13</v>
      </c>
      <c r="AA22" s="27"/>
      <c r="AB22" s="26"/>
    </row>
    <row r="23" spans="1:28" ht="20.100000000000001" customHeight="1" thickBot="1" x14ac:dyDescent="0.3">
      <c r="A23" s="29"/>
      <c r="B23" s="8" t="s">
        <v>14</v>
      </c>
      <c r="C23" s="8" t="s">
        <v>15</v>
      </c>
      <c r="D23" s="8" t="s">
        <v>14</v>
      </c>
      <c r="E23" s="8" t="s">
        <v>15</v>
      </c>
      <c r="F23" s="8" t="s">
        <v>14</v>
      </c>
      <c r="G23" s="8" t="s">
        <v>15</v>
      </c>
      <c r="H23" s="8" t="s">
        <v>14</v>
      </c>
      <c r="I23" s="8" t="s">
        <v>15</v>
      </c>
      <c r="J23" s="8" t="s">
        <v>14</v>
      </c>
      <c r="K23" s="8" t="s">
        <v>15</v>
      </c>
      <c r="L23" s="8" t="s">
        <v>14</v>
      </c>
      <c r="M23" s="8" t="s">
        <v>15</v>
      </c>
      <c r="N23" s="8" t="s">
        <v>14</v>
      </c>
      <c r="O23" s="8" t="s">
        <v>15</v>
      </c>
      <c r="P23" s="8" t="s">
        <v>14</v>
      </c>
      <c r="Q23" s="8" t="s">
        <v>15</v>
      </c>
      <c r="R23" s="8" t="s">
        <v>14</v>
      </c>
      <c r="S23" s="8" t="s">
        <v>15</v>
      </c>
      <c r="T23" s="8" t="s">
        <v>14</v>
      </c>
      <c r="U23" s="8" t="s">
        <v>15</v>
      </c>
      <c r="V23" s="8" t="s">
        <v>14</v>
      </c>
      <c r="W23" s="8" t="s">
        <v>15</v>
      </c>
      <c r="X23" s="8" t="s">
        <v>14</v>
      </c>
      <c r="Y23" s="8" t="s">
        <v>15</v>
      </c>
      <c r="Z23" s="8" t="s">
        <v>14</v>
      </c>
      <c r="AA23" s="8" t="s">
        <v>15</v>
      </c>
      <c r="AB23" s="8" t="s">
        <v>16</v>
      </c>
    </row>
    <row r="24" spans="1:28" ht="20.100000000000001" customHeight="1" thickBot="1" x14ac:dyDescent="0.3">
      <c r="A24" s="2" t="s">
        <v>24</v>
      </c>
      <c r="B24" s="11">
        <v>297</v>
      </c>
      <c r="C24" s="11">
        <v>217</v>
      </c>
      <c r="D24" s="11">
        <v>297</v>
      </c>
      <c r="E24" s="11">
        <v>314</v>
      </c>
      <c r="F24" s="11">
        <v>297</v>
      </c>
      <c r="G24" s="11">
        <v>290</v>
      </c>
      <c r="H24" s="11">
        <v>297</v>
      </c>
      <c r="I24" s="11">
        <v>308</v>
      </c>
      <c r="J24" s="11">
        <v>297</v>
      </c>
      <c r="K24" s="11">
        <v>345</v>
      </c>
      <c r="L24" s="11">
        <v>297</v>
      </c>
      <c r="M24" s="11">
        <v>250</v>
      </c>
      <c r="N24" s="11">
        <v>297</v>
      </c>
      <c r="O24" s="11">
        <v>302</v>
      </c>
      <c r="P24" s="11">
        <v>297</v>
      </c>
      <c r="Q24" s="11">
        <v>297</v>
      </c>
      <c r="R24" s="11">
        <v>297</v>
      </c>
      <c r="S24" s="11">
        <v>356</v>
      </c>
      <c r="T24" s="11">
        <v>297</v>
      </c>
      <c r="U24" s="11">
        <v>311</v>
      </c>
      <c r="V24" s="11">
        <v>297</v>
      </c>
      <c r="W24" s="11">
        <v>0</v>
      </c>
      <c r="X24" s="11">
        <v>297</v>
      </c>
      <c r="Y24" s="11">
        <v>0</v>
      </c>
      <c r="Z24" s="12">
        <f>SUM(B24,D24,F24,H24,J24,L24,N24,P24,R24,T24)</f>
        <v>2970</v>
      </c>
      <c r="AA24" s="12">
        <f>SUM(C24,E24,G24,I24,K24,M24,O24,Q24,S24,U24,W24,Y24)</f>
        <v>2990</v>
      </c>
      <c r="AB24" s="16">
        <f>AA24/Z24</f>
        <v>1.0067340067340067</v>
      </c>
    </row>
    <row r="25" spans="1:28" ht="20.100000000000001" customHeight="1" thickBot="1" x14ac:dyDescent="0.3">
      <c r="A25" s="2" t="s">
        <v>13</v>
      </c>
      <c r="B25" s="11">
        <v>297</v>
      </c>
      <c r="C25" s="11">
        <v>217</v>
      </c>
      <c r="D25" s="11">
        <v>297</v>
      </c>
      <c r="E25" s="11">
        <v>314</v>
      </c>
      <c r="F25" s="11">
        <v>297</v>
      </c>
      <c r="G25" s="11">
        <v>290</v>
      </c>
      <c r="H25" s="11">
        <v>297</v>
      </c>
      <c r="I25" s="11">
        <v>308</v>
      </c>
      <c r="J25" s="11">
        <v>297</v>
      </c>
      <c r="K25" s="11">
        <v>345</v>
      </c>
      <c r="L25" s="11">
        <v>297</v>
      </c>
      <c r="M25" s="11">
        <v>250</v>
      </c>
      <c r="N25" s="11">
        <v>297</v>
      </c>
      <c r="O25" s="11">
        <v>302</v>
      </c>
      <c r="P25" s="11">
        <v>297</v>
      </c>
      <c r="Q25" s="11">
        <v>297</v>
      </c>
      <c r="R25" s="11">
        <v>297</v>
      </c>
      <c r="S25" s="11">
        <v>356</v>
      </c>
      <c r="T25" s="11">
        <v>297</v>
      </c>
      <c r="U25" s="11">
        <v>311</v>
      </c>
      <c r="V25" s="11">
        <v>297</v>
      </c>
      <c r="W25" s="11">
        <v>0</v>
      </c>
      <c r="X25" s="11">
        <v>297</v>
      </c>
      <c r="Y25" s="11">
        <v>0</v>
      </c>
      <c r="Z25" s="12">
        <f>SUM(Z24)</f>
        <v>2970</v>
      </c>
      <c r="AA25" s="12">
        <f>SUM(AA24)</f>
        <v>2990</v>
      </c>
      <c r="AB25" s="16">
        <f>AA25/Z25</f>
        <v>1.0067340067340067</v>
      </c>
    </row>
    <row r="26" spans="1:28" ht="20.100000000000001" customHeight="1" x14ac:dyDescent="0.25">
      <c r="A26" s="3"/>
    </row>
    <row r="27" spans="1:28" ht="20.100000000000001" customHeight="1" thickBot="1" x14ac:dyDescent="0.3">
      <c r="A27" s="24" t="s">
        <v>25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</row>
    <row r="28" spans="1:28" ht="20.100000000000001" customHeight="1" thickBot="1" x14ac:dyDescent="0.3">
      <c r="A28" s="28"/>
      <c r="B28" s="25" t="s">
        <v>1</v>
      </c>
      <c r="C28" s="26"/>
      <c r="D28" s="25" t="s">
        <v>2</v>
      </c>
      <c r="E28" s="26"/>
      <c r="F28" s="25" t="s">
        <v>3</v>
      </c>
      <c r="G28" s="26"/>
      <c r="H28" s="25" t="s">
        <v>4</v>
      </c>
      <c r="I28" s="26"/>
      <c r="J28" s="25" t="s">
        <v>5</v>
      </c>
      <c r="K28" s="26"/>
      <c r="L28" s="25" t="s">
        <v>6</v>
      </c>
      <c r="M28" s="26"/>
      <c r="N28" s="25" t="s">
        <v>7</v>
      </c>
      <c r="O28" s="26"/>
      <c r="P28" s="25" t="s">
        <v>8</v>
      </c>
      <c r="Q28" s="26"/>
      <c r="R28" s="25" t="s">
        <v>9</v>
      </c>
      <c r="S28" s="26"/>
      <c r="T28" s="25" t="s">
        <v>10</v>
      </c>
      <c r="U28" s="26"/>
      <c r="V28" s="25" t="s">
        <v>11</v>
      </c>
      <c r="W28" s="26"/>
      <c r="X28" s="25" t="s">
        <v>12</v>
      </c>
      <c r="Y28" s="26"/>
      <c r="Z28" s="25" t="s">
        <v>13</v>
      </c>
      <c r="AA28" s="27"/>
      <c r="AB28" s="26"/>
    </row>
    <row r="29" spans="1:28" ht="20.100000000000001" customHeight="1" thickBot="1" x14ac:dyDescent="0.3">
      <c r="A29" s="29"/>
      <c r="B29" s="8" t="s">
        <v>14</v>
      </c>
      <c r="C29" s="8" t="s">
        <v>15</v>
      </c>
      <c r="D29" s="8" t="s">
        <v>14</v>
      </c>
      <c r="E29" s="8" t="s">
        <v>15</v>
      </c>
      <c r="F29" s="8" t="s">
        <v>14</v>
      </c>
      <c r="G29" s="8" t="s">
        <v>15</v>
      </c>
      <c r="H29" s="8" t="s">
        <v>14</v>
      </c>
      <c r="I29" s="8" t="s">
        <v>15</v>
      </c>
      <c r="J29" s="8" t="s">
        <v>14</v>
      </c>
      <c r="K29" s="8" t="s">
        <v>15</v>
      </c>
      <c r="L29" s="8" t="s">
        <v>14</v>
      </c>
      <c r="M29" s="8" t="s">
        <v>15</v>
      </c>
      <c r="N29" s="8" t="s">
        <v>14</v>
      </c>
      <c r="O29" s="8" t="s">
        <v>15</v>
      </c>
      <c r="P29" s="8" t="s">
        <v>14</v>
      </c>
      <c r="Q29" s="8" t="s">
        <v>15</v>
      </c>
      <c r="R29" s="8" t="s">
        <v>14</v>
      </c>
      <c r="S29" s="8" t="s">
        <v>15</v>
      </c>
      <c r="T29" s="8" t="s">
        <v>14</v>
      </c>
      <c r="U29" s="8" t="s">
        <v>15</v>
      </c>
      <c r="V29" s="8" t="s">
        <v>14</v>
      </c>
      <c r="W29" s="8" t="s">
        <v>15</v>
      </c>
      <c r="X29" s="8" t="s">
        <v>14</v>
      </c>
      <c r="Y29" s="8" t="s">
        <v>15</v>
      </c>
      <c r="Z29" s="8" t="s">
        <v>14</v>
      </c>
      <c r="AA29" s="8" t="s">
        <v>15</v>
      </c>
      <c r="AB29" s="8" t="s">
        <v>16</v>
      </c>
    </row>
    <row r="30" spans="1:28" ht="20.100000000000001" customHeight="1" thickBot="1" x14ac:dyDescent="0.3">
      <c r="A30" s="2" t="s">
        <v>26</v>
      </c>
      <c r="B30" s="11">
        <v>920</v>
      </c>
      <c r="C30" s="11">
        <v>1576</v>
      </c>
      <c r="D30" s="11">
        <v>920</v>
      </c>
      <c r="E30" s="10">
        <v>1107</v>
      </c>
      <c r="F30" s="11">
        <v>920</v>
      </c>
      <c r="G30" s="11">
        <v>883</v>
      </c>
      <c r="H30" s="11">
        <v>920</v>
      </c>
      <c r="I30" s="11">
        <v>940</v>
      </c>
      <c r="J30" s="11">
        <v>920</v>
      </c>
      <c r="K30" s="11">
        <v>950</v>
      </c>
      <c r="L30" s="11">
        <v>950</v>
      </c>
      <c r="M30" s="11">
        <v>328</v>
      </c>
      <c r="N30" s="11">
        <v>950</v>
      </c>
      <c r="O30" s="11">
        <v>973</v>
      </c>
      <c r="P30" s="11">
        <v>950</v>
      </c>
      <c r="Q30" s="11">
        <v>956</v>
      </c>
      <c r="R30" s="11">
        <v>950</v>
      </c>
      <c r="S30" s="10">
        <v>902</v>
      </c>
      <c r="T30" s="11">
        <v>950</v>
      </c>
      <c r="U30" s="11">
        <v>972</v>
      </c>
      <c r="V30" s="11">
        <v>950</v>
      </c>
      <c r="W30" s="11">
        <v>0</v>
      </c>
      <c r="X30" s="11">
        <v>950</v>
      </c>
      <c r="Y30" s="11">
        <v>0</v>
      </c>
      <c r="Z30" s="12">
        <f>SUM(B30,D30,F30,H30,J30,L30,N30,P30,R30,T30)</f>
        <v>9350</v>
      </c>
      <c r="AA30" s="12">
        <f>SUM(C30,E30,G30,I30,K30,M30,O30,Q30,S30,U30,W30,Y30)</f>
        <v>9587</v>
      </c>
      <c r="AB30" s="16">
        <f>AA30/Z30</f>
        <v>1.0253475935828877</v>
      </c>
    </row>
    <row r="31" spans="1:28" ht="20.100000000000001" customHeight="1" thickBot="1" x14ac:dyDescent="0.3">
      <c r="A31" s="2" t="s">
        <v>13</v>
      </c>
      <c r="B31" s="11">
        <v>920</v>
      </c>
      <c r="C31" s="11">
        <v>1576</v>
      </c>
      <c r="D31" s="11">
        <v>920</v>
      </c>
      <c r="E31" s="10">
        <v>1107</v>
      </c>
      <c r="F31" s="11">
        <v>920</v>
      </c>
      <c r="G31" s="11">
        <v>883</v>
      </c>
      <c r="H31" s="11">
        <v>920</v>
      </c>
      <c r="I31" s="11">
        <v>940</v>
      </c>
      <c r="J31" s="11">
        <v>920</v>
      </c>
      <c r="K31" s="11">
        <v>950</v>
      </c>
      <c r="L31" s="11">
        <v>950</v>
      </c>
      <c r="M31" s="11">
        <v>328</v>
      </c>
      <c r="N31" s="11">
        <v>950</v>
      </c>
      <c r="O31" s="11">
        <v>973</v>
      </c>
      <c r="P31" s="11">
        <v>950</v>
      </c>
      <c r="Q31" s="11">
        <v>956</v>
      </c>
      <c r="R31" s="11">
        <v>950</v>
      </c>
      <c r="S31" s="10">
        <v>902</v>
      </c>
      <c r="T31" s="11">
        <v>950</v>
      </c>
      <c r="U31" s="11">
        <v>972</v>
      </c>
      <c r="V31" s="11">
        <v>950</v>
      </c>
      <c r="W31" s="11">
        <v>0</v>
      </c>
      <c r="X31" s="11">
        <v>950</v>
      </c>
      <c r="Y31" s="11">
        <v>0</v>
      </c>
      <c r="Z31" s="12">
        <f>SUM(Z30)</f>
        <v>9350</v>
      </c>
      <c r="AA31" s="12">
        <f>SUM(AA30)</f>
        <v>9587</v>
      </c>
      <c r="AB31" s="16">
        <f>AA31/Z31</f>
        <v>1.0253475935828877</v>
      </c>
    </row>
    <row r="32" spans="1:28" ht="20.100000000000001" customHeight="1" x14ac:dyDescent="0.25">
      <c r="A32" s="3"/>
    </row>
    <row r="33" spans="1:28" ht="20.100000000000001" customHeight="1" thickBot="1" x14ac:dyDescent="0.3">
      <c r="A33" s="24" t="s">
        <v>27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</row>
    <row r="34" spans="1:28" ht="20.100000000000001" customHeight="1" thickBot="1" x14ac:dyDescent="0.3">
      <c r="A34" s="28"/>
      <c r="B34" s="25" t="s">
        <v>1</v>
      </c>
      <c r="C34" s="26"/>
      <c r="D34" s="25" t="s">
        <v>2</v>
      </c>
      <c r="E34" s="26"/>
      <c r="F34" s="25" t="s">
        <v>3</v>
      </c>
      <c r="G34" s="26"/>
      <c r="H34" s="25" t="s">
        <v>4</v>
      </c>
      <c r="I34" s="26"/>
      <c r="J34" s="25" t="s">
        <v>5</v>
      </c>
      <c r="K34" s="26"/>
      <c r="L34" s="25" t="s">
        <v>6</v>
      </c>
      <c r="M34" s="26"/>
      <c r="N34" s="25" t="s">
        <v>7</v>
      </c>
      <c r="O34" s="26"/>
      <c r="P34" s="25" t="s">
        <v>8</v>
      </c>
      <c r="Q34" s="26"/>
      <c r="R34" s="25" t="s">
        <v>9</v>
      </c>
      <c r="S34" s="26"/>
      <c r="T34" s="25" t="s">
        <v>10</v>
      </c>
      <c r="U34" s="26"/>
      <c r="V34" s="25" t="s">
        <v>11</v>
      </c>
      <c r="W34" s="26"/>
      <c r="X34" s="25" t="s">
        <v>12</v>
      </c>
      <c r="Y34" s="26"/>
      <c r="Z34" s="25" t="s">
        <v>13</v>
      </c>
      <c r="AA34" s="27"/>
      <c r="AB34" s="26"/>
    </row>
    <row r="35" spans="1:28" ht="20.100000000000001" customHeight="1" thickBot="1" x14ac:dyDescent="0.3">
      <c r="A35" s="29"/>
      <c r="B35" s="8" t="s">
        <v>14</v>
      </c>
      <c r="C35" s="8" t="s">
        <v>15</v>
      </c>
      <c r="D35" s="8" t="s">
        <v>14</v>
      </c>
      <c r="E35" s="8" t="s">
        <v>15</v>
      </c>
      <c r="F35" s="8" t="s">
        <v>14</v>
      </c>
      <c r="G35" s="8" t="s">
        <v>15</v>
      </c>
      <c r="H35" s="8" t="s">
        <v>14</v>
      </c>
      <c r="I35" s="8" t="s">
        <v>15</v>
      </c>
      <c r="J35" s="8" t="s">
        <v>14</v>
      </c>
      <c r="K35" s="8" t="s">
        <v>15</v>
      </c>
      <c r="L35" s="8" t="s">
        <v>14</v>
      </c>
      <c r="M35" s="8" t="s">
        <v>15</v>
      </c>
      <c r="N35" s="8" t="s">
        <v>14</v>
      </c>
      <c r="O35" s="8" t="s">
        <v>15</v>
      </c>
      <c r="P35" s="8" t="s">
        <v>14</v>
      </c>
      <c r="Q35" s="8" t="s">
        <v>15</v>
      </c>
      <c r="R35" s="8" t="s">
        <v>14</v>
      </c>
      <c r="S35" s="8" t="s">
        <v>15</v>
      </c>
      <c r="T35" s="8" t="s">
        <v>14</v>
      </c>
      <c r="U35" s="8" t="s">
        <v>15</v>
      </c>
      <c r="V35" s="8" t="s">
        <v>14</v>
      </c>
      <c r="W35" s="8" t="s">
        <v>15</v>
      </c>
      <c r="X35" s="8" t="s">
        <v>14</v>
      </c>
      <c r="Y35" s="8" t="s">
        <v>15</v>
      </c>
      <c r="Z35" s="8" t="s">
        <v>14</v>
      </c>
      <c r="AA35" s="8" t="s">
        <v>15</v>
      </c>
      <c r="AB35" s="8" t="s">
        <v>16</v>
      </c>
    </row>
    <row r="36" spans="1:28" ht="20.100000000000001" customHeight="1" thickBot="1" x14ac:dyDescent="0.3">
      <c r="A36" s="2" t="s">
        <v>28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3">
        <v>0</v>
      </c>
      <c r="AA36" s="13">
        <v>0</v>
      </c>
      <c r="AB36" s="13">
        <v>0</v>
      </c>
    </row>
    <row r="37" spans="1:28" ht="20.100000000000001" customHeight="1" thickBot="1" x14ac:dyDescent="0.3">
      <c r="A37" s="2" t="s">
        <v>18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3">
        <v>0</v>
      </c>
      <c r="AA37" s="13">
        <v>0</v>
      </c>
      <c r="AB37" s="13">
        <v>0</v>
      </c>
    </row>
    <row r="38" spans="1:28" ht="20.100000000000001" customHeight="1" thickBot="1" x14ac:dyDescent="0.3">
      <c r="A38" s="2" t="s">
        <v>13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3">
        <v>0</v>
      </c>
    </row>
    <row r="39" spans="1:28" ht="20.100000000000001" customHeight="1" x14ac:dyDescent="0.25">
      <c r="A39" s="3"/>
    </row>
    <row r="40" spans="1:28" ht="20.100000000000001" customHeight="1" thickBot="1" x14ac:dyDescent="0.3">
      <c r="A40" s="24" t="s">
        <v>29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</row>
    <row r="41" spans="1:28" ht="20.100000000000001" customHeight="1" thickBot="1" x14ac:dyDescent="0.3">
      <c r="A41" s="28"/>
      <c r="B41" s="25" t="s">
        <v>1</v>
      </c>
      <c r="C41" s="26"/>
      <c r="D41" s="25" t="s">
        <v>2</v>
      </c>
      <c r="E41" s="26"/>
      <c r="F41" s="25" t="s">
        <v>3</v>
      </c>
      <c r="G41" s="26"/>
      <c r="H41" s="25" t="s">
        <v>4</v>
      </c>
      <c r="I41" s="26"/>
      <c r="J41" s="25" t="s">
        <v>5</v>
      </c>
      <c r="K41" s="26"/>
      <c r="L41" s="25" t="s">
        <v>6</v>
      </c>
      <c r="M41" s="26"/>
      <c r="N41" s="25" t="s">
        <v>7</v>
      </c>
      <c r="O41" s="26"/>
      <c r="P41" s="25" t="s">
        <v>8</v>
      </c>
      <c r="Q41" s="26"/>
      <c r="R41" s="25" t="s">
        <v>9</v>
      </c>
      <c r="S41" s="26"/>
      <c r="T41" s="25" t="s">
        <v>10</v>
      </c>
      <c r="U41" s="26"/>
      <c r="V41" s="25" t="s">
        <v>11</v>
      </c>
      <c r="W41" s="26"/>
      <c r="X41" s="25" t="s">
        <v>12</v>
      </c>
      <c r="Y41" s="26"/>
      <c r="Z41" s="25" t="s">
        <v>13</v>
      </c>
      <c r="AA41" s="27"/>
      <c r="AB41" s="26"/>
    </row>
    <row r="42" spans="1:28" ht="20.100000000000001" customHeight="1" thickBot="1" x14ac:dyDescent="0.3">
      <c r="A42" s="29"/>
      <c r="B42" s="8" t="s">
        <v>14</v>
      </c>
      <c r="C42" s="8" t="s">
        <v>15</v>
      </c>
      <c r="D42" s="8" t="s">
        <v>14</v>
      </c>
      <c r="E42" s="8" t="s">
        <v>15</v>
      </c>
      <c r="F42" s="8" t="s">
        <v>14</v>
      </c>
      <c r="G42" s="8" t="s">
        <v>15</v>
      </c>
      <c r="H42" s="8" t="s">
        <v>14</v>
      </c>
      <c r="I42" s="8" t="s">
        <v>15</v>
      </c>
      <c r="J42" s="8" t="s">
        <v>14</v>
      </c>
      <c r="K42" s="8" t="s">
        <v>15</v>
      </c>
      <c r="L42" s="8" t="s">
        <v>14</v>
      </c>
      <c r="M42" s="8" t="s">
        <v>15</v>
      </c>
      <c r="N42" s="8" t="s">
        <v>14</v>
      </c>
      <c r="O42" s="8" t="s">
        <v>15</v>
      </c>
      <c r="P42" s="8" t="s">
        <v>14</v>
      </c>
      <c r="Q42" s="8" t="s">
        <v>15</v>
      </c>
      <c r="R42" s="8" t="s">
        <v>14</v>
      </c>
      <c r="S42" s="8" t="s">
        <v>15</v>
      </c>
      <c r="T42" s="8" t="s">
        <v>14</v>
      </c>
      <c r="U42" s="8" t="s">
        <v>15</v>
      </c>
      <c r="V42" s="8" t="s">
        <v>14</v>
      </c>
      <c r="W42" s="8" t="s">
        <v>15</v>
      </c>
      <c r="X42" s="8" t="s">
        <v>14</v>
      </c>
      <c r="Y42" s="8" t="s">
        <v>15</v>
      </c>
      <c r="Z42" s="8" t="s">
        <v>14</v>
      </c>
      <c r="AA42" s="8" t="s">
        <v>15</v>
      </c>
      <c r="AB42" s="8" t="s">
        <v>16</v>
      </c>
    </row>
    <row r="43" spans="1:28" ht="20.100000000000001" customHeight="1" thickBot="1" x14ac:dyDescent="0.3">
      <c r="A43" s="14" t="s">
        <v>30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2">
        <f>SUM(B43,D43,F43,H43,J43,L43,N43,P43,R43,T43,V43,X43)</f>
        <v>0</v>
      </c>
      <c r="AA43" s="12">
        <f>SUM(C43,E43,G43,I43,K43,M43,O43,Q43,S43,U43,W43,Y43)</f>
        <v>0</v>
      </c>
      <c r="AB43" s="13">
        <v>0</v>
      </c>
    </row>
    <row r="44" spans="1:28" ht="20.100000000000001" customHeight="1" thickBot="1" x14ac:dyDescent="0.3">
      <c r="A44" s="14" t="s">
        <v>31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2">
        <f t="shared" ref="Z44:Z71" si="1">SUM(B44,D44,F44,H44,J44,L44,N44,P44,R44,T44,V44,X44)</f>
        <v>0</v>
      </c>
      <c r="AA44" s="12">
        <f t="shared" ref="AA44:AA79" si="2">SUM(C44,E44,G44,I44,K44,M44,O44,Q44,S44,U44,W44,Y44)</f>
        <v>0</v>
      </c>
      <c r="AB44" s="13">
        <v>0</v>
      </c>
    </row>
    <row r="45" spans="1:28" ht="20.100000000000001" customHeight="1" thickBot="1" x14ac:dyDescent="0.3">
      <c r="A45" s="14" t="s">
        <v>32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30</v>
      </c>
      <c r="N45" s="11">
        <v>0</v>
      </c>
      <c r="O45" s="11">
        <v>58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2">
        <f t="shared" si="1"/>
        <v>0</v>
      </c>
      <c r="AA45" s="12">
        <f>SUM(C45,E45,G45,I45,K45,M45,O45,Q45,S45,U45,W45,Y45)</f>
        <v>88</v>
      </c>
      <c r="AB45" s="13">
        <v>0</v>
      </c>
    </row>
    <row r="46" spans="1:28" ht="20.100000000000001" customHeight="1" thickBot="1" x14ac:dyDescent="0.3">
      <c r="A46" s="14" t="s">
        <v>33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589</v>
      </c>
      <c r="N46" s="11">
        <v>0</v>
      </c>
      <c r="O46" s="11">
        <v>421</v>
      </c>
      <c r="P46" s="11">
        <v>0</v>
      </c>
      <c r="Q46" s="11">
        <v>142</v>
      </c>
      <c r="R46" s="11">
        <v>0</v>
      </c>
      <c r="S46" s="11">
        <v>250</v>
      </c>
      <c r="T46" s="11">
        <v>0</v>
      </c>
      <c r="U46" s="11">
        <v>355</v>
      </c>
      <c r="V46" s="11">
        <v>0</v>
      </c>
      <c r="W46" s="11">
        <v>0</v>
      </c>
      <c r="X46" s="11">
        <v>0</v>
      </c>
      <c r="Y46" s="11">
        <v>0</v>
      </c>
      <c r="Z46" s="12">
        <f>SUM(B46,D46,F46,H46,J46,L46,N46,P46,R46,T46,V46,X46)</f>
        <v>0</v>
      </c>
      <c r="AA46" s="12">
        <f>SUM(C46,E46,G46,I46,K46,M46,O46,Q46,S46,U46,W46,Y46)</f>
        <v>1757</v>
      </c>
      <c r="AB46" s="13">
        <v>0</v>
      </c>
    </row>
    <row r="47" spans="1:28" ht="20.100000000000001" customHeight="1" thickBot="1" x14ac:dyDescent="0.3">
      <c r="A47" s="14" t="s">
        <v>34</v>
      </c>
      <c r="B47" s="11">
        <v>283</v>
      </c>
      <c r="C47" s="11">
        <v>230</v>
      </c>
      <c r="D47" s="11">
        <v>283</v>
      </c>
      <c r="E47" s="11">
        <v>192</v>
      </c>
      <c r="F47" s="11">
        <v>283</v>
      </c>
      <c r="G47" s="11">
        <v>159</v>
      </c>
      <c r="H47" s="11">
        <v>283</v>
      </c>
      <c r="I47" s="11">
        <v>200</v>
      </c>
      <c r="J47" s="11">
        <v>283</v>
      </c>
      <c r="K47" s="11">
        <v>226</v>
      </c>
      <c r="L47" s="11">
        <v>283</v>
      </c>
      <c r="M47" s="11">
        <v>215</v>
      </c>
      <c r="N47" s="11">
        <v>283</v>
      </c>
      <c r="O47" s="11">
        <v>195</v>
      </c>
      <c r="P47" s="11">
        <v>283</v>
      </c>
      <c r="Q47" s="11">
        <v>190</v>
      </c>
      <c r="R47" s="11">
        <v>283</v>
      </c>
      <c r="S47" s="11">
        <v>45</v>
      </c>
      <c r="T47" s="11">
        <v>283</v>
      </c>
      <c r="U47" s="11">
        <v>0</v>
      </c>
      <c r="V47" s="11">
        <v>283</v>
      </c>
      <c r="W47" s="11">
        <v>0</v>
      </c>
      <c r="X47" s="11">
        <v>283</v>
      </c>
      <c r="Y47" s="11">
        <v>0</v>
      </c>
      <c r="Z47" s="12">
        <f>SUM(B47,D47,F47,H47,J47,L47,N47,P47,R47,T47)</f>
        <v>2830</v>
      </c>
      <c r="AA47" s="12">
        <f>SUM(C47,E47,G47,I47,K47,M47,O47,Q47,S47,U47,W47,Y47)</f>
        <v>1652</v>
      </c>
      <c r="AB47" s="16">
        <f>AA47/Z47</f>
        <v>0.58374558303886925</v>
      </c>
    </row>
    <row r="48" spans="1:28" ht="20.100000000000001" customHeight="1" thickBot="1" x14ac:dyDescent="0.3">
      <c r="A48" s="14" t="s">
        <v>35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>
        <v>0</v>
      </c>
      <c r="Y48" s="11">
        <v>0</v>
      </c>
      <c r="Z48" s="12">
        <f t="shared" si="1"/>
        <v>0</v>
      </c>
      <c r="AA48" s="12">
        <f>SUM(C48,E48,G48,I48,K48,M48,O48,Q48,S48,U48,W48,Y48)</f>
        <v>0</v>
      </c>
      <c r="AB48" s="13">
        <v>0</v>
      </c>
    </row>
    <row r="49" spans="1:28" ht="20.100000000000001" customHeight="1" thickBot="1" x14ac:dyDescent="0.3">
      <c r="A49" s="17" t="s">
        <v>36</v>
      </c>
      <c r="B49" s="13">
        <v>283</v>
      </c>
      <c r="C49" s="13">
        <v>230</v>
      </c>
      <c r="D49" s="13">
        <v>283</v>
      </c>
      <c r="E49" s="13">
        <v>192</v>
      </c>
      <c r="F49" s="13">
        <v>283</v>
      </c>
      <c r="G49" s="13">
        <v>159</v>
      </c>
      <c r="H49" s="13">
        <v>283</v>
      </c>
      <c r="I49" s="13">
        <v>200</v>
      </c>
      <c r="J49" s="13">
        <v>283</v>
      </c>
      <c r="K49" s="13">
        <v>226</v>
      </c>
      <c r="L49" s="13">
        <v>283</v>
      </c>
      <c r="M49" s="13">
        <v>834</v>
      </c>
      <c r="N49" s="13">
        <v>283</v>
      </c>
      <c r="O49" s="13">
        <v>674</v>
      </c>
      <c r="P49" s="13">
        <v>283</v>
      </c>
      <c r="Q49" s="13">
        <v>332</v>
      </c>
      <c r="R49" s="13">
        <v>283</v>
      </c>
      <c r="S49" s="13">
        <v>295</v>
      </c>
      <c r="T49" s="13">
        <v>283</v>
      </c>
      <c r="U49" s="13">
        <v>355</v>
      </c>
      <c r="V49" s="13">
        <v>283</v>
      </c>
      <c r="W49" s="13">
        <v>0</v>
      </c>
      <c r="X49" s="13">
        <v>283</v>
      </c>
      <c r="Y49" s="13">
        <v>0</v>
      </c>
      <c r="Z49" s="12">
        <f>SUM(B49,D49,F49,H49,J49,L49,N49,P49,R49,T49)</f>
        <v>2830</v>
      </c>
      <c r="AA49" s="12">
        <f t="shared" si="2"/>
        <v>3497</v>
      </c>
      <c r="AB49" s="16">
        <f>AA49/Z49</f>
        <v>1.2356890459363958</v>
      </c>
    </row>
    <row r="50" spans="1:28" ht="20.100000000000001" customHeight="1" thickBot="1" x14ac:dyDescent="0.3">
      <c r="A50" s="14" t="s">
        <v>37</v>
      </c>
      <c r="B50" s="11">
        <v>376</v>
      </c>
      <c r="C50" s="11">
        <v>363</v>
      </c>
      <c r="D50" s="11">
        <v>376</v>
      </c>
      <c r="E50" s="11">
        <v>206</v>
      </c>
      <c r="F50" s="11">
        <v>376</v>
      </c>
      <c r="G50" s="11">
        <v>236</v>
      </c>
      <c r="H50" s="11">
        <v>376</v>
      </c>
      <c r="I50" s="11">
        <v>128</v>
      </c>
      <c r="J50" s="11">
        <v>376</v>
      </c>
      <c r="K50" s="11">
        <v>86</v>
      </c>
      <c r="L50" s="11">
        <v>376</v>
      </c>
      <c r="M50" s="11">
        <v>163</v>
      </c>
      <c r="N50" s="11">
        <v>376</v>
      </c>
      <c r="O50" s="11">
        <v>172</v>
      </c>
      <c r="P50" s="11">
        <v>376</v>
      </c>
      <c r="Q50" s="11">
        <v>138</v>
      </c>
      <c r="R50" s="11">
        <v>376</v>
      </c>
      <c r="S50" s="11">
        <v>141</v>
      </c>
      <c r="T50" s="11">
        <v>376</v>
      </c>
      <c r="U50" s="11">
        <v>205</v>
      </c>
      <c r="V50" s="11">
        <v>376</v>
      </c>
      <c r="W50" s="11">
        <v>0</v>
      </c>
      <c r="X50" s="11">
        <v>376</v>
      </c>
      <c r="Y50" s="11">
        <v>0</v>
      </c>
      <c r="Z50" s="12">
        <f>SUM(B50,D50,F50,H50,J50,L50,N50,P50,R50,T50)</f>
        <v>3760</v>
      </c>
      <c r="AA50" s="12">
        <f>SUM(C50,E50,G50,I50,K50,M50,O50,Q50,S50,U50,W50,Y50)</f>
        <v>1838</v>
      </c>
      <c r="AB50" s="16">
        <f>AA50/Z50</f>
        <v>0.48882978723404258</v>
      </c>
    </row>
    <row r="51" spans="1:28" ht="20.100000000000001" customHeight="1" thickBot="1" x14ac:dyDescent="0.3">
      <c r="A51" s="14" t="s">
        <v>38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15</v>
      </c>
      <c r="N51" s="11">
        <v>0</v>
      </c>
      <c r="O51" s="11">
        <v>4</v>
      </c>
      <c r="P51" s="11">
        <v>0</v>
      </c>
      <c r="Q51" s="11">
        <v>15</v>
      </c>
      <c r="R51" s="11">
        <v>0</v>
      </c>
      <c r="S51" s="11">
        <v>19</v>
      </c>
      <c r="T51" s="11">
        <v>0</v>
      </c>
      <c r="U51" s="11">
        <v>8</v>
      </c>
      <c r="V51" s="11">
        <v>0</v>
      </c>
      <c r="W51" s="11">
        <v>0</v>
      </c>
      <c r="X51" s="11">
        <v>0</v>
      </c>
      <c r="Y51" s="11">
        <v>0</v>
      </c>
      <c r="Z51" s="12">
        <f t="shared" si="1"/>
        <v>0</v>
      </c>
      <c r="AA51" s="12">
        <f>SUM(C51,E51,G51,I51,K51,M51,O51,Q51,S51,U51,W51,Y51)</f>
        <v>61</v>
      </c>
      <c r="AB51" s="13">
        <v>0</v>
      </c>
    </row>
    <row r="52" spans="1:28" ht="20.100000000000001" customHeight="1" thickBot="1" x14ac:dyDescent="0.3">
      <c r="A52" s="14" t="s">
        <v>39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46</v>
      </c>
      <c r="N52" s="11">
        <v>0</v>
      </c>
      <c r="O52" s="11">
        <v>34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2">
        <f t="shared" si="1"/>
        <v>0</v>
      </c>
      <c r="AA52" s="12">
        <f>SUM(C52,E52,G52,I52,K52,M52,O52,Q52,S52,U52,W52,Y52)</f>
        <v>80</v>
      </c>
      <c r="AB52" s="13">
        <v>0</v>
      </c>
    </row>
    <row r="53" spans="1:28" ht="20.100000000000001" customHeight="1" thickBot="1" x14ac:dyDescent="0.3">
      <c r="A53" s="14" t="s">
        <v>40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443</v>
      </c>
      <c r="N53" s="11">
        <v>0</v>
      </c>
      <c r="O53" s="11">
        <v>348</v>
      </c>
      <c r="P53" s="11">
        <v>0</v>
      </c>
      <c r="Q53" s="11">
        <v>427</v>
      </c>
      <c r="R53" s="11">
        <v>0</v>
      </c>
      <c r="S53" s="11">
        <v>368</v>
      </c>
      <c r="T53" s="11">
        <v>0</v>
      </c>
      <c r="U53" s="11">
        <v>159</v>
      </c>
      <c r="V53" s="11">
        <v>0</v>
      </c>
      <c r="W53" s="11">
        <v>0</v>
      </c>
      <c r="X53" s="11">
        <v>0</v>
      </c>
      <c r="Y53" s="11">
        <v>0</v>
      </c>
      <c r="Z53" s="12">
        <f t="shared" si="1"/>
        <v>0</v>
      </c>
      <c r="AA53" s="12">
        <f>SUM(C53,E53,G53,I53,K53,M53,O53,Q53,S53,U53,W53,Y53)</f>
        <v>1745</v>
      </c>
      <c r="AB53" s="13">
        <v>0</v>
      </c>
    </row>
    <row r="54" spans="1:28" ht="20.100000000000001" customHeight="1" thickBot="1" x14ac:dyDescent="0.3">
      <c r="A54" s="17" t="s">
        <v>41</v>
      </c>
      <c r="B54" s="13">
        <v>376</v>
      </c>
      <c r="C54" s="13">
        <v>363</v>
      </c>
      <c r="D54" s="13">
        <v>376</v>
      </c>
      <c r="E54" s="13">
        <v>206</v>
      </c>
      <c r="F54" s="13">
        <v>376</v>
      </c>
      <c r="G54" s="13">
        <v>236</v>
      </c>
      <c r="H54" s="13">
        <v>376</v>
      </c>
      <c r="I54" s="13">
        <v>128</v>
      </c>
      <c r="J54" s="13">
        <v>376</v>
      </c>
      <c r="K54" s="13">
        <v>86</v>
      </c>
      <c r="L54" s="13">
        <v>376</v>
      </c>
      <c r="M54" s="13">
        <v>667</v>
      </c>
      <c r="N54" s="13">
        <v>376</v>
      </c>
      <c r="O54" s="13">
        <v>558</v>
      </c>
      <c r="P54" s="13">
        <v>376</v>
      </c>
      <c r="Q54" s="13">
        <v>580</v>
      </c>
      <c r="R54" s="13">
        <v>376</v>
      </c>
      <c r="S54" s="13">
        <v>528</v>
      </c>
      <c r="T54" s="13">
        <v>376</v>
      </c>
      <c r="U54" s="13">
        <v>372</v>
      </c>
      <c r="V54" s="13">
        <v>376</v>
      </c>
      <c r="W54" s="13">
        <v>0</v>
      </c>
      <c r="X54" s="13">
        <v>376</v>
      </c>
      <c r="Y54" s="13">
        <v>0</v>
      </c>
      <c r="Z54" s="12">
        <f>SUM(B54,D54,F54,H54,J54,L54,N54,P54,R54,T54)</f>
        <v>3760</v>
      </c>
      <c r="AA54" s="12">
        <f>SUM(C54,E54,G54,I54,K54,M54,O54,Q54,S54,U54,W54,Y54)</f>
        <v>3724</v>
      </c>
      <c r="AB54" s="16">
        <f>AA54/Z54</f>
        <v>0.99042553191489358</v>
      </c>
    </row>
    <row r="55" spans="1:28" ht="20.100000000000001" customHeight="1" thickBot="1" x14ac:dyDescent="0.3">
      <c r="A55" s="14" t="s">
        <v>42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2">
        <f t="shared" si="1"/>
        <v>0</v>
      </c>
      <c r="AA55" s="12">
        <f t="shared" si="2"/>
        <v>0</v>
      </c>
      <c r="AB55" s="13">
        <v>0</v>
      </c>
    </row>
    <row r="56" spans="1:28" ht="20.100000000000001" customHeight="1" thickBot="1" x14ac:dyDescent="0.3">
      <c r="A56" s="14" t="s">
        <v>43</v>
      </c>
      <c r="B56" s="11">
        <v>0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  <c r="T56" s="11">
        <v>0</v>
      </c>
      <c r="U56" s="11">
        <v>0</v>
      </c>
      <c r="V56" s="11">
        <v>0</v>
      </c>
      <c r="W56" s="11">
        <v>0</v>
      </c>
      <c r="X56" s="11">
        <v>0</v>
      </c>
      <c r="Y56" s="11">
        <v>0</v>
      </c>
      <c r="Z56" s="12">
        <f t="shared" si="1"/>
        <v>0</v>
      </c>
      <c r="AA56" s="12">
        <f t="shared" si="2"/>
        <v>0</v>
      </c>
      <c r="AB56" s="13">
        <v>0</v>
      </c>
    </row>
    <row r="57" spans="1:28" ht="20.100000000000001" customHeight="1" thickBot="1" x14ac:dyDescent="0.3">
      <c r="A57" s="14" t="s">
        <v>44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  <c r="T57" s="11">
        <v>0</v>
      </c>
      <c r="U57" s="11">
        <v>0</v>
      </c>
      <c r="V57" s="11">
        <v>0</v>
      </c>
      <c r="W57" s="11">
        <v>0</v>
      </c>
      <c r="X57" s="11">
        <v>0</v>
      </c>
      <c r="Y57" s="11">
        <v>0</v>
      </c>
      <c r="Z57" s="12">
        <f t="shared" si="1"/>
        <v>0</v>
      </c>
      <c r="AA57" s="12">
        <f t="shared" si="2"/>
        <v>0</v>
      </c>
      <c r="AB57" s="13">
        <v>0</v>
      </c>
    </row>
    <row r="58" spans="1:28" ht="20.100000000000001" customHeight="1" thickBot="1" x14ac:dyDescent="0.3">
      <c r="A58" s="17" t="s">
        <v>43</v>
      </c>
      <c r="B58" s="13">
        <v>0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  <c r="W58" s="13">
        <v>0</v>
      </c>
      <c r="X58" s="13">
        <v>0</v>
      </c>
      <c r="Y58" s="13">
        <v>0</v>
      </c>
      <c r="Z58" s="12">
        <f t="shared" si="1"/>
        <v>0</v>
      </c>
      <c r="AA58" s="12">
        <f t="shared" si="2"/>
        <v>0</v>
      </c>
      <c r="AB58" s="13">
        <v>0</v>
      </c>
    </row>
    <row r="59" spans="1:28" ht="20.100000000000001" customHeight="1" thickBot="1" x14ac:dyDescent="0.3">
      <c r="A59" s="14" t="s">
        <v>45</v>
      </c>
      <c r="B59" s="11">
        <v>0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  <c r="T59" s="11">
        <v>0</v>
      </c>
      <c r="U59" s="11">
        <v>0</v>
      </c>
      <c r="V59" s="11">
        <v>0</v>
      </c>
      <c r="W59" s="11">
        <v>0</v>
      </c>
      <c r="X59" s="11">
        <v>0</v>
      </c>
      <c r="Y59" s="11">
        <v>0</v>
      </c>
      <c r="Z59" s="12">
        <f t="shared" si="1"/>
        <v>0</v>
      </c>
      <c r="AA59" s="12">
        <f t="shared" si="2"/>
        <v>0</v>
      </c>
      <c r="AB59" s="13">
        <v>0</v>
      </c>
    </row>
    <row r="60" spans="1:28" ht="20.100000000000001" customHeight="1" thickBot="1" x14ac:dyDescent="0.3">
      <c r="A60" s="14" t="s">
        <v>46</v>
      </c>
      <c r="B60" s="11">
        <v>0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  <c r="T60" s="11">
        <v>0</v>
      </c>
      <c r="U60" s="11">
        <v>0</v>
      </c>
      <c r="V60" s="11">
        <v>0</v>
      </c>
      <c r="W60" s="11">
        <v>0</v>
      </c>
      <c r="X60" s="11">
        <v>0</v>
      </c>
      <c r="Y60" s="11">
        <v>0</v>
      </c>
      <c r="Z60" s="12">
        <f t="shared" si="1"/>
        <v>0</v>
      </c>
      <c r="AA60" s="12">
        <f t="shared" si="2"/>
        <v>0</v>
      </c>
      <c r="AB60" s="13">
        <v>0</v>
      </c>
    </row>
    <row r="61" spans="1:28" ht="20.100000000000001" customHeight="1" thickBot="1" x14ac:dyDescent="0.3">
      <c r="A61" s="17" t="s">
        <v>47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13">
        <v>0</v>
      </c>
      <c r="V61" s="13">
        <v>0</v>
      </c>
      <c r="W61" s="13">
        <v>0</v>
      </c>
      <c r="X61" s="13">
        <v>0</v>
      </c>
      <c r="Y61" s="13">
        <v>0</v>
      </c>
      <c r="Z61" s="12">
        <f t="shared" si="1"/>
        <v>0</v>
      </c>
      <c r="AA61" s="12">
        <f t="shared" si="2"/>
        <v>0</v>
      </c>
      <c r="AB61" s="13">
        <v>0</v>
      </c>
    </row>
    <row r="62" spans="1:28" ht="20.100000000000001" customHeight="1" thickBot="1" x14ac:dyDescent="0.3">
      <c r="A62" s="14" t="s">
        <v>48</v>
      </c>
      <c r="B62" s="11">
        <v>0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0</v>
      </c>
      <c r="U62" s="11">
        <v>0</v>
      </c>
      <c r="V62" s="11">
        <v>0</v>
      </c>
      <c r="W62" s="11">
        <v>0</v>
      </c>
      <c r="X62" s="11">
        <v>0</v>
      </c>
      <c r="Y62" s="11">
        <v>0</v>
      </c>
      <c r="Z62" s="12">
        <f t="shared" si="1"/>
        <v>0</v>
      </c>
      <c r="AA62" s="12">
        <f t="shared" si="2"/>
        <v>0</v>
      </c>
      <c r="AB62" s="13">
        <v>0</v>
      </c>
    </row>
    <row r="63" spans="1:28" ht="20.100000000000001" customHeight="1" thickBot="1" x14ac:dyDescent="0.3">
      <c r="A63" s="14" t="s">
        <v>49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  <c r="V63" s="11">
        <v>0</v>
      </c>
      <c r="W63" s="11">
        <v>0</v>
      </c>
      <c r="X63" s="11">
        <v>0</v>
      </c>
      <c r="Y63" s="11">
        <v>0</v>
      </c>
      <c r="Z63" s="12">
        <f t="shared" si="1"/>
        <v>0</v>
      </c>
      <c r="AA63" s="12">
        <f t="shared" si="2"/>
        <v>0</v>
      </c>
      <c r="AB63" s="13">
        <v>0</v>
      </c>
    </row>
    <row r="64" spans="1:28" ht="20.100000000000001" customHeight="1" thickBot="1" x14ac:dyDescent="0.3">
      <c r="A64" s="14" t="s">
        <v>50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0</v>
      </c>
      <c r="U64" s="11">
        <v>0</v>
      </c>
      <c r="V64" s="11">
        <v>0</v>
      </c>
      <c r="W64" s="11">
        <v>0</v>
      </c>
      <c r="X64" s="11">
        <v>0</v>
      </c>
      <c r="Y64" s="11">
        <v>0</v>
      </c>
      <c r="Z64" s="12">
        <f t="shared" si="1"/>
        <v>0</v>
      </c>
      <c r="AA64" s="12">
        <f t="shared" si="2"/>
        <v>0</v>
      </c>
      <c r="AB64" s="13">
        <v>0</v>
      </c>
    </row>
    <row r="65" spans="1:28" ht="20.100000000000001" customHeight="1" thickBot="1" x14ac:dyDescent="0.3">
      <c r="A65" s="14" t="s">
        <v>51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0</v>
      </c>
      <c r="U65" s="11">
        <v>0</v>
      </c>
      <c r="V65" s="11">
        <v>0</v>
      </c>
      <c r="W65" s="11">
        <v>0</v>
      </c>
      <c r="X65" s="11">
        <v>0</v>
      </c>
      <c r="Y65" s="11">
        <v>0</v>
      </c>
      <c r="Z65" s="12">
        <f t="shared" si="1"/>
        <v>0</v>
      </c>
      <c r="AA65" s="12">
        <f t="shared" si="2"/>
        <v>0</v>
      </c>
      <c r="AB65" s="13">
        <v>0</v>
      </c>
    </row>
    <row r="66" spans="1:28" ht="20.100000000000001" customHeight="1" thickBot="1" x14ac:dyDescent="0.3">
      <c r="A66" s="14" t="s">
        <v>52</v>
      </c>
      <c r="B66" s="11">
        <v>0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0</v>
      </c>
      <c r="U66" s="11">
        <v>0</v>
      </c>
      <c r="V66" s="11">
        <v>0</v>
      </c>
      <c r="W66" s="11">
        <v>0</v>
      </c>
      <c r="X66" s="11">
        <v>0</v>
      </c>
      <c r="Y66" s="11">
        <v>0</v>
      </c>
      <c r="Z66" s="12">
        <f t="shared" si="1"/>
        <v>0</v>
      </c>
      <c r="AA66" s="12">
        <f t="shared" si="2"/>
        <v>0</v>
      </c>
      <c r="AB66" s="13">
        <v>0</v>
      </c>
    </row>
    <row r="67" spans="1:28" ht="20.100000000000001" customHeight="1" thickBot="1" x14ac:dyDescent="0.3">
      <c r="A67" s="17" t="s">
        <v>53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v>0</v>
      </c>
      <c r="S67" s="13">
        <v>0</v>
      </c>
      <c r="T67" s="13">
        <v>0</v>
      </c>
      <c r="U67" s="13">
        <v>0</v>
      </c>
      <c r="V67" s="13">
        <v>0</v>
      </c>
      <c r="W67" s="13">
        <v>0</v>
      </c>
      <c r="X67" s="13">
        <v>0</v>
      </c>
      <c r="Y67" s="13">
        <v>0</v>
      </c>
      <c r="Z67" s="12">
        <f t="shared" si="1"/>
        <v>0</v>
      </c>
      <c r="AA67" s="12">
        <f t="shared" si="2"/>
        <v>0</v>
      </c>
      <c r="AB67" s="13">
        <v>0</v>
      </c>
    </row>
    <row r="68" spans="1:28" ht="20.100000000000001" customHeight="1" thickBot="1" x14ac:dyDescent="0.3">
      <c r="A68" s="14" t="s">
        <v>54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>
        <v>0</v>
      </c>
      <c r="T68" s="11">
        <v>0</v>
      </c>
      <c r="U68" s="11">
        <v>0</v>
      </c>
      <c r="V68" s="11">
        <v>0</v>
      </c>
      <c r="W68" s="11">
        <v>0</v>
      </c>
      <c r="X68" s="11">
        <v>0</v>
      </c>
      <c r="Y68" s="11">
        <v>0</v>
      </c>
      <c r="Z68" s="12">
        <f t="shared" si="1"/>
        <v>0</v>
      </c>
      <c r="AA68" s="12">
        <f t="shared" si="2"/>
        <v>0</v>
      </c>
      <c r="AB68" s="13">
        <v>0</v>
      </c>
    </row>
    <row r="69" spans="1:28" ht="20.100000000000001" customHeight="1" thickBot="1" x14ac:dyDescent="0.3">
      <c r="A69" s="14" t="s">
        <v>55</v>
      </c>
      <c r="B69" s="11">
        <v>0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>
        <v>0</v>
      </c>
      <c r="T69" s="11">
        <v>0</v>
      </c>
      <c r="U69" s="11">
        <v>0</v>
      </c>
      <c r="V69" s="11">
        <v>0</v>
      </c>
      <c r="W69" s="11">
        <v>0</v>
      </c>
      <c r="X69" s="11">
        <v>0</v>
      </c>
      <c r="Y69" s="11">
        <v>0</v>
      </c>
      <c r="Z69" s="12">
        <f t="shared" si="1"/>
        <v>0</v>
      </c>
      <c r="AA69" s="12">
        <f t="shared" si="2"/>
        <v>0</v>
      </c>
      <c r="AB69" s="13">
        <v>0</v>
      </c>
    </row>
    <row r="70" spans="1:28" ht="30.75" thickBot="1" x14ac:dyDescent="0.3">
      <c r="A70" s="14" t="s">
        <v>56</v>
      </c>
      <c r="B70" s="11">
        <v>767</v>
      </c>
      <c r="C70" s="10">
        <v>1049</v>
      </c>
      <c r="D70" s="11">
        <v>767</v>
      </c>
      <c r="E70" s="11">
        <v>934</v>
      </c>
      <c r="F70" s="11">
        <v>767</v>
      </c>
      <c r="G70" s="11">
        <v>1019</v>
      </c>
      <c r="H70" s="11">
        <v>767</v>
      </c>
      <c r="I70" s="11">
        <v>998</v>
      </c>
      <c r="J70" s="11">
        <v>767</v>
      </c>
      <c r="K70" s="11">
        <v>1157</v>
      </c>
      <c r="L70" s="11">
        <v>517</v>
      </c>
      <c r="M70" s="10">
        <v>1698</v>
      </c>
      <c r="N70" s="11">
        <v>517</v>
      </c>
      <c r="O70" s="11">
        <v>678</v>
      </c>
      <c r="P70" s="11">
        <v>517</v>
      </c>
      <c r="Q70" s="11">
        <v>880</v>
      </c>
      <c r="R70" s="11">
        <v>517</v>
      </c>
      <c r="S70" s="11">
        <v>819</v>
      </c>
      <c r="T70" s="11">
        <v>517</v>
      </c>
      <c r="U70" s="11">
        <v>692</v>
      </c>
      <c r="V70" s="11">
        <v>517</v>
      </c>
      <c r="W70" s="11">
        <v>0</v>
      </c>
      <c r="X70" s="11">
        <v>517</v>
      </c>
      <c r="Y70" s="11">
        <v>0</v>
      </c>
      <c r="Z70" s="12">
        <f>SUM(B70,D70,F70,H70,J70,L70,N70,P70,R70,T70)</f>
        <v>6420</v>
      </c>
      <c r="AA70" s="12">
        <f>SUM(C70,E70,G70,I70,K70,M70,O70,Q70,S70,U70,W70,Y70)</f>
        <v>9924</v>
      </c>
      <c r="AB70" s="16">
        <f>AA70/Z70</f>
        <v>1.5457943925233646</v>
      </c>
    </row>
    <row r="71" spans="1:28" ht="20.100000000000001" customHeight="1" thickBot="1" x14ac:dyDescent="0.3">
      <c r="A71" s="14" t="s">
        <v>57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  <c r="T71" s="11">
        <v>0</v>
      </c>
      <c r="U71" s="11">
        <v>0</v>
      </c>
      <c r="V71" s="11">
        <v>0</v>
      </c>
      <c r="W71" s="11">
        <v>0</v>
      </c>
      <c r="X71" s="11">
        <v>0</v>
      </c>
      <c r="Y71" s="11">
        <v>0</v>
      </c>
      <c r="Z71" s="12">
        <f t="shared" si="1"/>
        <v>0</v>
      </c>
      <c r="AA71" s="12">
        <f t="shared" si="2"/>
        <v>0</v>
      </c>
      <c r="AB71" s="13">
        <v>0</v>
      </c>
    </row>
    <row r="72" spans="1:28" ht="20.100000000000001" customHeight="1" thickBot="1" x14ac:dyDescent="0.3">
      <c r="A72" s="14" t="s">
        <v>58</v>
      </c>
      <c r="B72" s="11">
        <v>22</v>
      </c>
      <c r="C72" s="19">
        <v>0</v>
      </c>
      <c r="D72" s="11">
        <v>22</v>
      </c>
      <c r="E72" s="11">
        <v>0</v>
      </c>
      <c r="F72" s="11">
        <v>22</v>
      </c>
      <c r="G72" s="11">
        <v>0</v>
      </c>
      <c r="H72" s="11">
        <v>22</v>
      </c>
      <c r="I72" s="11">
        <v>0</v>
      </c>
      <c r="J72" s="11">
        <v>22</v>
      </c>
      <c r="K72" s="11">
        <v>0</v>
      </c>
      <c r="L72" s="11">
        <v>22</v>
      </c>
      <c r="M72" s="11">
        <v>0</v>
      </c>
      <c r="N72" s="11">
        <v>22</v>
      </c>
      <c r="O72" s="11">
        <v>0</v>
      </c>
      <c r="P72" s="11">
        <v>22</v>
      </c>
      <c r="Q72" s="11">
        <v>0</v>
      </c>
      <c r="R72" s="11">
        <v>22</v>
      </c>
      <c r="S72" s="11">
        <v>0</v>
      </c>
      <c r="T72" s="11">
        <v>22</v>
      </c>
      <c r="U72" s="11">
        <v>0</v>
      </c>
      <c r="V72" s="11">
        <v>22</v>
      </c>
      <c r="W72" s="11">
        <v>0</v>
      </c>
      <c r="X72" s="11">
        <v>22</v>
      </c>
      <c r="Y72" s="11">
        <v>0</v>
      </c>
      <c r="Z72" s="12">
        <f>SUM(B72,D72,F72,H72,J72,L72,N72,P72,R72,T72)</f>
        <v>220</v>
      </c>
      <c r="AA72" s="12">
        <f t="shared" si="2"/>
        <v>0</v>
      </c>
      <c r="AB72" s="16">
        <f>AA72/Z72</f>
        <v>0</v>
      </c>
    </row>
    <row r="73" spans="1:28" ht="20.100000000000001" customHeight="1" thickBot="1" x14ac:dyDescent="0.3">
      <c r="A73" s="14" t="s">
        <v>59</v>
      </c>
      <c r="B73" s="11">
        <v>394</v>
      </c>
      <c r="C73" s="19">
        <v>195</v>
      </c>
      <c r="D73" s="11">
        <v>394</v>
      </c>
      <c r="E73" s="11">
        <v>147</v>
      </c>
      <c r="F73" s="11">
        <v>394</v>
      </c>
      <c r="G73" s="11">
        <v>359</v>
      </c>
      <c r="H73" s="11">
        <v>394</v>
      </c>
      <c r="I73" s="11">
        <v>291</v>
      </c>
      <c r="J73" s="11">
        <v>394</v>
      </c>
      <c r="K73" s="11">
        <v>380</v>
      </c>
      <c r="L73" s="11">
        <v>214</v>
      </c>
      <c r="M73" s="11">
        <v>308</v>
      </c>
      <c r="N73" s="11">
        <v>314</v>
      </c>
      <c r="O73" s="11">
        <v>137</v>
      </c>
      <c r="P73" s="11">
        <v>214</v>
      </c>
      <c r="Q73" s="11">
        <v>152</v>
      </c>
      <c r="R73" s="11">
        <v>214</v>
      </c>
      <c r="S73" s="11">
        <v>102</v>
      </c>
      <c r="T73" s="11">
        <v>214</v>
      </c>
      <c r="U73" s="11">
        <v>242</v>
      </c>
      <c r="V73" s="11">
        <v>214</v>
      </c>
      <c r="W73" s="11">
        <v>0</v>
      </c>
      <c r="X73" s="11">
        <v>214</v>
      </c>
      <c r="Y73" s="11">
        <v>0</v>
      </c>
      <c r="Z73" s="12">
        <f>SUM(B73,D73,F73,H73,J73,L73,N73,P73,R73,T73)</f>
        <v>3140</v>
      </c>
      <c r="AA73" s="12">
        <f>SUM(C73,E73,G73,I73,K73,M73,O73,Q73,S73,U73,W73,Y73)</f>
        <v>2313</v>
      </c>
      <c r="AB73" s="16">
        <f>AA73/Z73</f>
        <v>0.73662420382165605</v>
      </c>
    </row>
    <row r="74" spans="1:28" ht="30.75" thickBot="1" x14ac:dyDescent="0.3">
      <c r="A74" s="14" t="s">
        <v>60</v>
      </c>
      <c r="B74" s="11">
        <v>91</v>
      </c>
      <c r="C74" s="11">
        <v>124</v>
      </c>
      <c r="D74" s="11">
        <v>91</v>
      </c>
      <c r="E74" s="11">
        <v>71</v>
      </c>
      <c r="F74" s="11">
        <v>91</v>
      </c>
      <c r="G74" s="11">
        <v>25</v>
      </c>
      <c r="H74" s="11">
        <v>91</v>
      </c>
      <c r="I74" s="11">
        <v>169</v>
      </c>
      <c r="J74" s="11">
        <v>91</v>
      </c>
      <c r="K74" s="11">
        <v>157</v>
      </c>
      <c r="L74" s="11">
        <v>91</v>
      </c>
      <c r="M74" s="11">
        <v>197</v>
      </c>
      <c r="N74" s="11">
        <v>91</v>
      </c>
      <c r="O74" s="11">
        <v>87</v>
      </c>
      <c r="P74" s="11">
        <v>91</v>
      </c>
      <c r="Q74" s="11">
        <v>108</v>
      </c>
      <c r="R74" s="11">
        <v>91</v>
      </c>
      <c r="S74" s="11">
        <v>88</v>
      </c>
      <c r="T74" s="11">
        <v>91</v>
      </c>
      <c r="U74" s="11">
        <v>151</v>
      </c>
      <c r="V74" s="11">
        <v>91</v>
      </c>
      <c r="W74" s="11">
        <v>0</v>
      </c>
      <c r="X74" s="11">
        <v>91</v>
      </c>
      <c r="Y74" s="11">
        <v>0</v>
      </c>
      <c r="Z74" s="12">
        <f>SUM(B74,D74,F74,H74,J74,L74,N74,P74,R74,T74)</f>
        <v>910</v>
      </c>
      <c r="AA74" s="12">
        <f>SUM(C74,E74,G74,I74,K74,M74,O74,Q74,S74,U74,W74,Y74)</f>
        <v>1177</v>
      </c>
      <c r="AB74" s="16">
        <f>AA74/Z74</f>
        <v>1.2934065934065935</v>
      </c>
    </row>
    <row r="75" spans="1:28" ht="20.100000000000001" customHeight="1" thickBot="1" x14ac:dyDescent="0.3">
      <c r="A75" s="14" t="s">
        <v>61</v>
      </c>
      <c r="B75" s="11">
        <v>87</v>
      </c>
      <c r="C75" s="11">
        <v>0</v>
      </c>
      <c r="D75" s="11">
        <v>87</v>
      </c>
      <c r="E75" s="11">
        <v>0</v>
      </c>
      <c r="F75" s="11">
        <v>87</v>
      </c>
      <c r="G75" s="11">
        <v>0</v>
      </c>
      <c r="H75" s="11">
        <v>87</v>
      </c>
      <c r="I75" s="11">
        <v>0</v>
      </c>
      <c r="J75" s="11">
        <v>87</v>
      </c>
      <c r="K75" s="11">
        <v>0</v>
      </c>
      <c r="L75" s="11">
        <v>87</v>
      </c>
      <c r="M75" s="11">
        <v>0</v>
      </c>
      <c r="N75" s="11">
        <v>87</v>
      </c>
      <c r="O75" s="11">
        <v>0</v>
      </c>
      <c r="P75" s="11">
        <v>87</v>
      </c>
      <c r="Q75" s="11">
        <v>0</v>
      </c>
      <c r="R75" s="11">
        <v>87</v>
      </c>
      <c r="S75" s="11">
        <v>0</v>
      </c>
      <c r="T75" s="11">
        <v>87</v>
      </c>
      <c r="U75" s="11">
        <v>0</v>
      </c>
      <c r="V75" s="11">
        <v>87</v>
      </c>
      <c r="W75" s="11">
        <v>0</v>
      </c>
      <c r="X75" s="11">
        <v>87</v>
      </c>
      <c r="Y75" s="11">
        <v>0</v>
      </c>
      <c r="Z75" s="12">
        <f>SUM(B75,D75,F75,H75,J75,L75,N75,P75,R75,T75)</f>
        <v>870</v>
      </c>
      <c r="AA75" s="12">
        <f>SUM(C75,E75,G75,I75,K75,M75,O75,Q75,S75,U75,W75,Y75)</f>
        <v>0</v>
      </c>
      <c r="AB75" s="16">
        <f>AA75/Z75</f>
        <v>0</v>
      </c>
    </row>
    <row r="76" spans="1:28" ht="20.100000000000001" customHeight="1" thickBot="1" x14ac:dyDescent="0.3">
      <c r="A76" s="14" t="s">
        <v>62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  <c r="T76" s="11">
        <v>0</v>
      </c>
      <c r="U76" s="11">
        <v>0</v>
      </c>
      <c r="V76" s="11">
        <v>0</v>
      </c>
      <c r="W76" s="11">
        <v>0</v>
      </c>
      <c r="X76" s="11">
        <v>0</v>
      </c>
      <c r="Y76" s="11">
        <v>0</v>
      </c>
      <c r="Z76" s="12">
        <f>SUM(B76,D76,F76,H76,J76,L76,N76,P76,R76,T76,V76,X76)</f>
        <v>0</v>
      </c>
      <c r="AA76" s="12">
        <f t="shared" si="2"/>
        <v>0</v>
      </c>
      <c r="AB76" s="13">
        <v>0</v>
      </c>
    </row>
    <row r="77" spans="1:28" ht="30.75" thickBot="1" x14ac:dyDescent="0.3">
      <c r="A77" s="14" t="s">
        <v>63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902</v>
      </c>
      <c r="P77" s="11">
        <v>0</v>
      </c>
      <c r="Q77" s="11">
        <v>1140</v>
      </c>
      <c r="R77" s="11">
        <v>0</v>
      </c>
      <c r="S77" s="11">
        <v>1009</v>
      </c>
      <c r="T77" s="11">
        <v>0</v>
      </c>
      <c r="U77" s="11">
        <v>1085</v>
      </c>
      <c r="V77" s="11">
        <v>0</v>
      </c>
      <c r="W77" s="11">
        <v>0</v>
      </c>
      <c r="X77" s="11">
        <v>0</v>
      </c>
      <c r="Y77" s="11">
        <v>0</v>
      </c>
      <c r="Z77" s="12">
        <f>SUM(B77,D77,F77,H77,J77,L77,N77,P77,R77,T77,V77,X77)</f>
        <v>0</v>
      </c>
      <c r="AA77" s="12">
        <f>SUM(C77,E77,G77,I77,K77,M77,O77,Q77,S77,U77,W77,Y77)</f>
        <v>4136</v>
      </c>
      <c r="AB77" s="13">
        <v>0</v>
      </c>
    </row>
    <row r="78" spans="1:28" ht="30.75" thickBot="1" x14ac:dyDescent="0.3">
      <c r="A78" s="17" t="s">
        <v>64</v>
      </c>
      <c r="B78" s="12">
        <v>1361</v>
      </c>
      <c r="C78" s="12">
        <v>1368</v>
      </c>
      <c r="D78" s="12">
        <v>1361</v>
      </c>
      <c r="E78" s="13">
        <v>1152</v>
      </c>
      <c r="F78" s="12">
        <v>1361</v>
      </c>
      <c r="G78" s="13">
        <v>1403</v>
      </c>
      <c r="H78" s="12">
        <v>1361</v>
      </c>
      <c r="I78" s="13">
        <v>1458</v>
      </c>
      <c r="J78" s="12">
        <v>1361</v>
      </c>
      <c r="K78" s="13">
        <v>1694</v>
      </c>
      <c r="L78" s="12">
        <v>931</v>
      </c>
      <c r="M78" s="12">
        <v>2203</v>
      </c>
      <c r="N78" s="12">
        <v>931</v>
      </c>
      <c r="O78" s="13">
        <v>1804</v>
      </c>
      <c r="P78" s="12">
        <f>SUM(P70,P72,P73,P74,P75)</f>
        <v>931</v>
      </c>
      <c r="Q78" s="12">
        <v>2280</v>
      </c>
      <c r="R78" s="12">
        <f>SUM(R70,R72,R73,R74,R75)</f>
        <v>931</v>
      </c>
      <c r="S78" s="13">
        <v>2018</v>
      </c>
      <c r="T78" s="12">
        <f>SUM(T70,T72,T73,T74,T75)</f>
        <v>931</v>
      </c>
      <c r="U78" s="13">
        <v>2170</v>
      </c>
      <c r="V78" s="12">
        <f>SUM(V70,V72,V73,V74,V75)</f>
        <v>931</v>
      </c>
      <c r="W78" s="13">
        <v>0</v>
      </c>
      <c r="X78" s="12">
        <f>SUM(X70,X72,X73,X74,X75)</f>
        <v>931</v>
      </c>
      <c r="Y78" s="13">
        <v>0</v>
      </c>
      <c r="Z78" s="12">
        <f>SUM(B78,D78,F78,H78,J78,L78,N78,P78,R78,T78)</f>
        <v>11460</v>
      </c>
      <c r="AA78" s="12">
        <f>SUM(C78,E78,G78,I78,K78,M78,O78,Q78,S78,U78)</f>
        <v>17550</v>
      </c>
      <c r="AB78" s="16">
        <f>AA78/Z78</f>
        <v>1.5314136125654449</v>
      </c>
    </row>
    <row r="79" spans="1:28" ht="20.100000000000001" customHeight="1" thickBot="1" x14ac:dyDescent="0.3">
      <c r="A79" s="14" t="s">
        <v>65</v>
      </c>
      <c r="B79" s="11">
        <v>0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1">
        <v>0</v>
      </c>
      <c r="T79" s="11">
        <v>0</v>
      </c>
      <c r="U79" s="11">
        <v>0</v>
      </c>
      <c r="V79" s="11">
        <v>0</v>
      </c>
      <c r="W79" s="11">
        <v>0</v>
      </c>
      <c r="X79" s="11">
        <v>0</v>
      </c>
      <c r="Y79" s="11">
        <v>0</v>
      </c>
      <c r="Z79" s="12">
        <f>SUM(B79,D79,F79,H79,J79,L79,N79,P79,R79,T79,V79,X79)</f>
        <v>0</v>
      </c>
      <c r="AA79" s="12">
        <f t="shared" si="2"/>
        <v>0</v>
      </c>
      <c r="AB79" s="13">
        <v>0</v>
      </c>
    </row>
    <row r="80" spans="1:28" ht="20.100000000000001" customHeight="1" thickBot="1" x14ac:dyDescent="0.3">
      <c r="A80" s="14" t="s">
        <v>13</v>
      </c>
      <c r="B80" s="10">
        <v>2020</v>
      </c>
      <c r="C80" s="10">
        <v>1961</v>
      </c>
      <c r="D80" s="10">
        <v>2020</v>
      </c>
      <c r="E80" s="11">
        <v>1550</v>
      </c>
      <c r="F80" s="10">
        <v>2020</v>
      </c>
      <c r="G80" s="11">
        <v>1798</v>
      </c>
      <c r="H80" s="10">
        <v>2020</v>
      </c>
      <c r="I80" s="11">
        <v>1786</v>
      </c>
      <c r="J80" s="10">
        <v>2020</v>
      </c>
      <c r="K80" s="11">
        <v>2006</v>
      </c>
      <c r="L80" s="10">
        <f>SUM(L78,L54,L49)</f>
        <v>1590</v>
      </c>
      <c r="M80" s="10">
        <v>3704</v>
      </c>
      <c r="N80" s="10">
        <f>SUM(N78,N54,N49)</f>
        <v>1590</v>
      </c>
      <c r="O80" s="10">
        <f>SUM(O78,O54,O49)</f>
        <v>3036</v>
      </c>
      <c r="P80" s="10">
        <f>SUM(P78,P54,P49)</f>
        <v>1590</v>
      </c>
      <c r="Q80" s="10">
        <f>SUM(Q78,Q54,Q49)</f>
        <v>3192</v>
      </c>
      <c r="R80" s="10">
        <f>SUM(R78,R54,R49)</f>
        <v>1590</v>
      </c>
      <c r="S80" s="11">
        <v>2841</v>
      </c>
      <c r="T80" s="10">
        <f>SUM(T78,T54,T49)</f>
        <v>1590</v>
      </c>
      <c r="U80" s="11">
        <v>2897</v>
      </c>
      <c r="V80" s="10">
        <f>SUM(V78,V54,V49)</f>
        <v>1590</v>
      </c>
      <c r="W80" s="11">
        <v>0</v>
      </c>
      <c r="X80" s="10">
        <f>SUM(X78,X54,X49)</f>
        <v>1590</v>
      </c>
      <c r="Y80" s="11">
        <v>0</v>
      </c>
      <c r="Z80" s="12">
        <f>SUM(B80,D80,F80,H80,J80,L80,N80,P80,R80,T80)</f>
        <v>18050</v>
      </c>
      <c r="AA80" s="12">
        <f>SUM(C80,E80,G80,I80,K80,M80,O80,Q80,S80,U80)</f>
        <v>24771</v>
      </c>
      <c r="AB80" s="16">
        <f>AA80/Z80</f>
        <v>1.3723545706371192</v>
      </c>
    </row>
    <row r="81" spans="1:28" ht="20.100000000000001" customHeight="1" x14ac:dyDescent="0.25">
      <c r="A81" s="3"/>
    </row>
    <row r="82" spans="1:28" ht="20.100000000000001" customHeight="1" thickBot="1" x14ac:dyDescent="0.3">
      <c r="A82" s="24" t="s">
        <v>66</v>
      </c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</row>
    <row r="83" spans="1:28" ht="20.100000000000001" customHeight="1" thickBot="1" x14ac:dyDescent="0.3">
      <c r="A83" s="28"/>
      <c r="B83" s="25" t="s">
        <v>1</v>
      </c>
      <c r="C83" s="26"/>
      <c r="D83" s="25" t="s">
        <v>2</v>
      </c>
      <c r="E83" s="26"/>
      <c r="F83" s="25" t="s">
        <v>3</v>
      </c>
      <c r="G83" s="26"/>
      <c r="H83" s="25" t="s">
        <v>4</v>
      </c>
      <c r="I83" s="26"/>
      <c r="J83" s="25" t="s">
        <v>5</v>
      </c>
      <c r="K83" s="26"/>
      <c r="L83" s="25" t="s">
        <v>6</v>
      </c>
      <c r="M83" s="26"/>
      <c r="N83" s="25" t="s">
        <v>7</v>
      </c>
      <c r="O83" s="26"/>
      <c r="P83" s="25" t="s">
        <v>8</v>
      </c>
      <c r="Q83" s="26"/>
      <c r="R83" s="25" t="s">
        <v>9</v>
      </c>
      <c r="S83" s="26"/>
      <c r="T83" s="25" t="s">
        <v>10</v>
      </c>
      <c r="U83" s="26"/>
      <c r="V83" s="25" t="s">
        <v>11</v>
      </c>
      <c r="W83" s="26"/>
      <c r="X83" s="25" t="s">
        <v>12</v>
      </c>
      <c r="Y83" s="26"/>
      <c r="Z83" s="25" t="s">
        <v>13</v>
      </c>
      <c r="AA83" s="27"/>
      <c r="AB83" s="26"/>
    </row>
    <row r="84" spans="1:28" ht="20.100000000000001" customHeight="1" thickBot="1" x14ac:dyDescent="0.3">
      <c r="A84" s="29"/>
      <c r="B84" s="8" t="s">
        <v>14</v>
      </c>
      <c r="C84" s="8" t="s">
        <v>15</v>
      </c>
      <c r="D84" s="8" t="s">
        <v>14</v>
      </c>
      <c r="E84" s="8" t="s">
        <v>15</v>
      </c>
      <c r="F84" s="8" t="s">
        <v>14</v>
      </c>
      <c r="G84" s="8" t="s">
        <v>15</v>
      </c>
      <c r="H84" s="8" t="s">
        <v>14</v>
      </c>
      <c r="I84" s="8" t="s">
        <v>15</v>
      </c>
      <c r="J84" s="8" t="s">
        <v>14</v>
      </c>
      <c r="K84" s="8" t="s">
        <v>15</v>
      </c>
      <c r="L84" s="8" t="s">
        <v>14</v>
      </c>
      <c r="M84" s="8" t="s">
        <v>15</v>
      </c>
      <c r="N84" s="8" t="s">
        <v>14</v>
      </c>
      <c r="O84" s="8" t="s">
        <v>15</v>
      </c>
      <c r="P84" s="8" t="s">
        <v>14</v>
      </c>
      <c r="Q84" s="8" t="s">
        <v>15</v>
      </c>
      <c r="R84" s="8" t="s">
        <v>14</v>
      </c>
      <c r="S84" s="8" t="s">
        <v>15</v>
      </c>
      <c r="T84" s="8" t="s">
        <v>14</v>
      </c>
      <c r="U84" s="8" t="s">
        <v>15</v>
      </c>
      <c r="V84" s="8" t="s">
        <v>14</v>
      </c>
      <c r="W84" s="8" t="s">
        <v>15</v>
      </c>
      <c r="X84" s="8" t="s">
        <v>14</v>
      </c>
      <c r="Y84" s="8" t="s">
        <v>15</v>
      </c>
      <c r="Z84" s="8" t="s">
        <v>14</v>
      </c>
      <c r="AA84" s="8" t="s">
        <v>15</v>
      </c>
      <c r="AB84" s="8" t="s">
        <v>16</v>
      </c>
    </row>
    <row r="85" spans="1:28" ht="30.75" thickBot="1" x14ac:dyDescent="0.3">
      <c r="A85" s="2" t="s">
        <v>67</v>
      </c>
      <c r="B85" s="11">
        <v>0</v>
      </c>
      <c r="C85" s="11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0</v>
      </c>
      <c r="S85" s="11">
        <v>0</v>
      </c>
      <c r="T85" s="11">
        <v>0</v>
      </c>
      <c r="U85" s="11">
        <v>0</v>
      </c>
      <c r="V85" s="11">
        <v>0</v>
      </c>
      <c r="W85" s="11">
        <v>0</v>
      </c>
      <c r="X85" s="11">
        <v>0</v>
      </c>
      <c r="Y85" s="11">
        <v>0</v>
      </c>
      <c r="Z85" s="13">
        <v>0</v>
      </c>
      <c r="AA85" s="13">
        <v>0</v>
      </c>
      <c r="AB85" s="13">
        <v>0</v>
      </c>
    </row>
    <row r="86" spans="1:28" ht="30.75" thickBot="1" x14ac:dyDescent="0.3">
      <c r="A86" s="2" t="s">
        <v>68</v>
      </c>
      <c r="B86" s="11">
        <v>0</v>
      </c>
      <c r="C86" s="11">
        <v>0</v>
      </c>
      <c r="D86" s="11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  <c r="S86" s="11">
        <v>0</v>
      </c>
      <c r="T86" s="11">
        <v>0</v>
      </c>
      <c r="U86" s="11">
        <v>0</v>
      </c>
      <c r="V86" s="11">
        <v>0</v>
      </c>
      <c r="W86" s="11">
        <v>0</v>
      </c>
      <c r="X86" s="11">
        <v>0</v>
      </c>
      <c r="Y86" s="11">
        <v>0</v>
      </c>
      <c r="Z86" s="13">
        <v>0</v>
      </c>
      <c r="AA86" s="13">
        <v>0</v>
      </c>
      <c r="AB86" s="13">
        <v>0</v>
      </c>
    </row>
    <row r="87" spans="1:28" ht="30.75" thickBot="1" x14ac:dyDescent="0.3">
      <c r="A87" s="2" t="s">
        <v>69</v>
      </c>
      <c r="B87" s="11">
        <v>0</v>
      </c>
      <c r="C87" s="11">
        <v>0</v>
      </c>
      <c r="D87" s="11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0</v>
      </c>
      <c r="S87" s="11">
        <v>0</v>
      </c>
      <c r="T87" s="11">
        <v>0</v>
      </c>
      <c r="U87" s="11">
        <v>0</v>
      </c>
      <c r="V87" s="11">
        <v>0</v>
      </c>
      <c r="W87" s="11">
        <v>0</v>
      </c>
      <c r="X87" s="11">
        <v>0</v>
      </c>
      <c r="Y87" s="11">
        <v>0</v>
      </c>
      <c r="Z87" s="13">
        <v>0</v>
      </c>
      <c r="AA87" s="13">
        <v>0</v>
      </c>
      <c r="AB87" s="13">
        <v>0</v>
      </c>
    </row>
    <row r="88" spans="1:28" ht="30.75" thickBot="1" x14ac:dyDescent="0.3">
      <c r="A88" s="2" t="s">
        <v>70</v>
      </c>
      <c r="B88" s="11">
        <v>0</v>
      </c>
      <c r="C88" s="11">
        <v>0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11">
        <v>0</v>
      </c>
      <c r="T88" s="11">
        <v>0</v>
      </c>
      <c r="U88" s="11">
        <v>0</v>
      </c>
      <c r="V88" s="11">
        <v>0</v>
      </c>
      <c r="W88" s="11">
        <v>0</v>
      </c>
      <c r="X88" s="11">
        <v>0</v>
      </c>
      <c r="Y88" s="11">
        <v>0</v>
      </c>
      <c r="Z88" s="13">
        <v>0</v>
      </c>
      <c r="AA88" s="13">
        <v>0</v>
      </c>
      <c r="AB88" s="13">
        <v>0</v>
      </c>
    </row>
    <row r="89" spans="1:28" ht="30.75" thickBot="1" x14ac:dyDescent="0.3">
      <c r="A89" s="2" t="s">
        <v>71</v>
      </c>
      <c r="B89" s="11">
        <v>0</v>
      </c>
      <c r="C89" s="11">
        <v>0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  <c r="T89" s="11">
        <v>0</v>
      </c>
      <c r="U89" s="11">
        <v>0</v>
      </c>
      <c r="V89" s="11">
        <v>0</v>
      </c>
      <c r="W89" s="11">
        <v>0</v>
      </c>
      <c r="X89" s="11">
        <v>0</v>
      </c>
      <c r="Y89" s="11">
        <v>0</v>
      </c>
      <c r="Z89" s="13">
        <v>0</v>
      </c>
      <c r="AA89" s="13">
        <v>0</v>
      </c>
      <c r="AB89" s="13">
        <v>0</v>
      </c>
    </row>
    <row r="90" spans="1:28" ht="30.75" thickBot="1" x14ac:dyDescent="0.3">
      <c r="A90" s="2" t="s">
        <v>72</v>
      </c>
      <c r="B90" s="11">
        <v>0</v>
      </c>
      <c r="C90" s="11">
        <v>0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  <c r="T90" s="11">
        <v>0</v>
      </c>
      <c r="U90" s="11">
        <v>0</v>
      </c>
      <c r="V90" s="11">
        <v>0</v>
      </c>
      <c r="W90" s="11">
        <v>0</v>
      </c>
      <c r="X90" s="11">
        <v>0</v>
      </c>
      <c r="Y90" s="11">
        <v>0</v>
      </c>
      <c r="Z90" s="13">
        <v>0</v>
      </c>
      <c r="AA90" s="13">
        <v>0</v>
      </c>
      <c r="AB90" s="13">
        <v>0</v>
      </c>
    </row>
    <row r="91" spans="1:28" ht="30.75" thickBot="1" x14ac:dyDescent="0.3">
      <c r="A91" s="2" t="s">
        <v>73</v>
      </c>
      <c r="B91" s="11">
        <v>0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  <c r="S91" s="11">
        <v>0</v>
      </c>
      <c r="T91" s="11">
        <v>0</v>
      </c>
      <c r="U91" s="11">
        <v>0</v>
      </c>
      <c r="V91" s="11">
        <v>0</v>
      </c>
      <c r="W91" s="11">
        <v>0</v>
      </c>
      <c r="X91" s="11">
        <v>0</v>
      </c>
      <c r="Y91" s="11">
        <v>0</v>
      </c>
      <c r="Z91" s="13">
        <v>0</v>
      </c>
      <c r="AA91" s="13">
        <v>0</v>
      </c>
      <c r="AB91" s="13">
        <v>0</v>
      </c>
    </row>
    <row r="92" spans="1:28" ht="20.100000000000001" customHeight="1" thickBot="1" x14ac:dyDescent="0.3">
      <c r="A92" s="2" t="s">
        <v>74</v>
      </c>
      <c r="B92" s="11">
        <v>0</v>
      </c>
      <c r="C92" s="11">
        <v>0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1">
        <v>0</v>
      </c>
      <c r="Q92" s="11">
        <v>0</v>
      </c>
      <c r="R92" s="11">
        <v>0</v>
      </c>
      <c r="S92" s="11">
        <v>0</v>
      </c>
      <c r="T92" s="11">
        <v>0</v>
      </c>
      <c r="U92" s="11">
        <v>0</v>
      </c>
      <c r="V92" s="11">
        <v>0</v>
      </c>
      <c r="W92" s="11">
        <v>0</v>
      </c>
      <c r="X92" s="11">
        <v>0</v>
      </c>
      <c r="Y92" s="11">
        <v>0</v>
      </c>
      <c r="Z92" s="13">
        <v>0</v>
      </c>
      <c r="AA92" s="13">
        <v>0</v>
      </c>
      <c r="AB92" s="13">
        <v>0</v>
      </c>
    </row>
    <row r="93" spans="1:28" ht="20.100000000000001" customHeight="1" thickBot="1" x14ac:dyDescent="0.3">
      <c r="A93" s="2" t="s">
        <v>75</v>
      </c>
      <c r="B93" s="11">
        <v>0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1">
        <v>0</v>
      </c>
      <c r="T93" s="11">
        <v>0</v>
      </c>
      <c r="U93" s="11">
        <v>0</v>
      </c>
      <c r="V93" s="11">
        <v>0</v>
      </c>
      <c r="W93" s="11">
        <v>0</v>
      </c>
      <c r="X93" s="11">
        <v>0</v>
      </c>
      <c r="Y93" s="11">
        <v>0</v>
      </c>
      <c r="Z93" s="13">
        <v>0</v>
      </c>
      <c r="AA93" s="13">
        <v>0</v>
      </c>
      <c r="AB93" s="13">
        <v>0</v>
      </c>
    </row>
    <row r="94" spans="1:28" ht="20.100000000000001" customHeight="1" x14ac:dyDescent="0.25">
      <c r="A94" s="3"/>
    </row>
    <row r="95" spans="1:28" ht="20.100000000000001" customHeight="1" thickBot="1" x14ac:dyDescent="0.3">
      <c r="A95" s="24" t="s">
        <v>76</v>
      </c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</row>
    <row r="96" spans="1:28" ht="20.100000000000001" customHeight="1" thickBot="1" x14ac:dyDescent="0.3">
      <c r="A96" s="28"/>
      <c r="B96" s="25" t="s">
        <v>1</v>
      </c>
      <c r="C96" s="26"/>
      <c r="D96" s="25" t="s">
        <v>2</v>
      </c>
      <c r="E96" s="26"/>
      <c r="F96" s="25" t="s">
        <v>3</v>
      </c>
      <c r="G96" s="26"/>
      <c r="H96" s="25" t="s">
        <v>4</v>
      </c>
      <c r="I96" s="26"/>
      <c r="J96" s="25" t="s">
        <v>5</v>
      </c>
      <c r="K96" s="26"/>
      <c r="L96" s="25" t="s">
        <v>6</v>
      </c>
      <c r="M96" s="26"/>
      <c r="N96" s="25" t="s">
        <v>7</v>
      </c>
      <c r="O96" s="26"/>
      <c r="P96" s="25" t="s">
        <v>8</v>
      </c>
      <c r="Q96" s="26"/>
      <c r="R96" s="25" t="s">
        <v>9</v>
      </c>
      <c r="S96" s="26"/>
      <c r="T96" s="25" t="s">
        <v>10</v>
      </c>
      <c r="U96" s="26"/>
      <c r="V96" s="25" t="s">
        <v>11</v>
      </c>
      <c r="W96" s="26"/>
      <c r="X96" s="25" t="s">
        <v>12</v>
      </c>
      <c r="Y96" s="26"/>
      <c r="Z96" s="25" t="s">
        <v>13</v>
      </c>
      <c r="AA96" s="27"/>
      <c r="AB96" s="26"/>
    </row>
    <row r="97" spans="1:28" ht="20.100000000000001" customHeight="1" thickBot="1" x14ac:dyDescent="0.3">
      <c r="A97" s="29"/>
      <c r="B97" s="8" t="s">
        <v>14</v>
      </c>
      <c r="C97" s="8" t="s">
        <v>15</v>
      </c>
      <c r="D97" s="8" t="s">
        <v>14</v>
      </c>
      <c r="E97" s="8" t="s">
        <v>15</v>
      </c>
      <c r="F97" s="8" t="s">
        <v>14</v>
      </c>
      <c r="G97" s="8" t="s">
        <v>15</v>
      </c>
      <c r="H97" s="8" t="s">
        <v>14</v>
      </c>
      <c r="I97" s="8" t="s">
        <v>15</v>
      </c>
      <c r="J97" s="8" t="s">
        <v>14</v>
      </c>
      <c r="K97" s="8" t="s">
        <v>15</v>
      </c>
      <c r="L97" s="8" t="s">
        <v>14</v>
      </c>
      <c r="M97" s="8" t="s">
        <v>15</v>
      </c>
      <c r="N97" s="8" t="s">
        <v>14</v>
      </c>
      <c r="O97" s="8" t="s">
        <v>15</v>
      </c>
      <c r="P97" s="8" t="s">
        <v>14</v>
      </c>
      <c r="Q97" s="8" t="s">
        <v>15</v>
      </c>
      <c r="R97" s="8" t="s">
        <v>14</v>
      </c>
      <c r="S97" s="8" t="s">
        <v>15</v>
      </c>
      <c r="T97" s="8" t="s">
        <v>14</v>
      </c>
      <c r="U97" s="8" t="s">
        <v>15</v>
      </c>
      <c r="V97" s="8" t="s">
        <v>14</v>
      </c>
      <c r="W97" s="8" t="s">
        <v>15</v>
      </c>
      <c r="X97" s="8" t="s">
        <v>14</v>
      </c>
      <c r="Y97" s="8" t="s">
        <v>15</v>
      </c>
      <c r="Z97" s="8" t="s">
        <v>14</v>
      </c>
      <c r="AA97" s="8" t="s">
        <v>15</v>
      </c>
      <c r="AB97" s="8" t="s">
        <v>16</v>
      </c>
    </row>
    <row r="98" spans="1:28" ht="20.100000000000001" customHeight="1" thickBot="1" x14ac:dyDescent="0.3">
      <c r="A98" s="2" t="s">
        <v>77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0</v>
      </c>
      <c r="S98" s="11">
        <v>0</v>
      </c>
      <c r="T98" s="11">
        <v>0</v>
      </c>
      <c r="U98" s="11">
        <v>0</v>
      </c>
      <c r="V98" s="11">
        <v>0</v>
      </c>
      <c r="W98" s="11">
        <v>0</v>
      </c>
      <c r="X98" s="11">
        <v>0</v>
      </c>
      <c r="Y98" s="11">
        <v>0</v>
      </c>
      <c r="Z98" s="13">
        <v>0</v>
      </c>
      <c r="AA98" s="13">
        <v>0</v>
      </c>
      <c r="AB98" s="13">
        <v>0</v>
      </c>
    </row>
    <row r="99" spans="1:28" ht="20.100000000000001" customHeight="1" thickBot="1" x14ac:dyDescent="0.3">
      <c r="A99" s="2" t="s">
        <v>78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  <c r="T99" s="11">
        <v>0</v>
      </c>
      <c r="U99" s="11">
        <v>0</v>
      </c>
      <c r="V99" s="11">
        <v>0</v>
      </c>
      <c r="W99" s="11">
        <v>0</v>
      </c>
      <c r="X99" s="11">
        <v>0</v>
      </c>
      <c r="Y99" s="11">
        <v>0</v>
      </c>
      <c r="Z99" s="13">
        <v>0</v>
      </c>
      <c r="AA99" s="13">
        <v>0</v>
      </c>
      <c r="AB99" s="13">
        <v>0</v>
      </c>
    </row>
    <row r="100" spans="1:28" ht="20.100000000000001" customHeight="1" thickBot="1" x14ac:dyDescent="0.3">
      <c r="A100" s="2" t="s">
        <v>13</v>
      </c>
      <c r="B100" s="11">
        <v>0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>
        <v>0</v>
      </c>
      <c r="R100" s="11">
        <v>0</v>
      </c>
      <c r="S100" s="11">
        <v>0</v>
      </c>
      <c r="T100" s="11">
        <v>0</v>
      </c>
      <c r="U100" s="11">
        <v>0</v>
      </c>
      <c r="V100" s="11">
        <v>0</v>
      </c>
      <c r="W100" s="11">
        <v>0</v>
      </c>
      <c r="X100" s="11">
        <v>0</v>
      </c>
      <c r="Y100" s="11">
        <v>0</v>
      </c>
      <c r="Z100" s="13">
        <v>0</v>
      </c>
      <c r="AA100" s="13">
        <v>0</v>
      </c>
      <c r="AB100" s="13">
        <v>0</v>
      </c>
    </row>
    <row r="101" spans="1:28" ht="20.100000000000001" customHeight="1" x14ac:dyDescent="0.25">
      <c r="A101" s="3"/>
    </row>
    <row r="102" spans="1:28" ht="20.100000000000001" customHeight="1" thickBot="1" x14ac:dyDescent="0.3">
      <c r="A102" s="24" t="s">
        <v>79</v>
      </c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</row>
    <row r="103" spans="1:28" ht="20.100000000000001" customHeight="1" thickBot="1" x14ac:dyDescent="0.3">
      <c r="A103" s="28"/>
      <c r="B103" s="25" t="s">
        <v>1</v>
      </c>
      <c r="C103" s="26"/>
      <c r="D103" s="25" t="s">
        <v>2</v>
      </c>
      <c r="E103" s="26"/>
      <c r="F103" s="25" t="s">
        <v>3</v>
      </c>
      <c r="G103" s="26"/>
      <c r="H103" s="25" t="s">
        <v>4</v>
      </c>
      <c r="I103" s="26"/>
      <c r="J103" s="25" t="s">
        <v>5</v>
      </c>
      <c r="K103" s="26"/>
      <c r="L103" s="25" t="s">
        <v>6</v>
      </c>
      <c r="M103" s="26"/>
      <c r="N103" s="25" t="s">
        <v>7</v>
      </c>
      <c r="O103" s="26"/>
      <c r="P103" s="25" t="s">
        <v>8</v>
      </c>
      <c r="Q103" s="26"/>
      <c r="R103" s="25" t="s">
        <v>9</v>
      </c>
      <c r="S103" s="26"/>
      <c r="T103" s="25" t="s">
        <v>10</v>
      </c>
      <c r="U103" s="26"/>
      <c r="V103" s="25" t="s">
        <v>11</v>
      </c>
      <c r="W103" s="26"/>
      <c r="X103" s="25" t="s">
        <v>12</v>
      </c>
      <c r="Y103" s="26"/>
      <c r="Z103" s="25" t="s">
        <v>13</v>
      </c>
      <c r="AA103" s="27"/>
      <c r="AB103" s="26"/>
    </row>
    <row r="104" spans="1:28" ht="20.100000000000001" customHeight="1" thickBot="1" x14ac:dyDescent="0.3">
      <c r="A104" s="29"/>
      <c r="B104" s="8" t="s">
        <v>14</v>
      </c>
      <c r="C104" s="8" t="s">
        <v>15</v>
      </c>
      <c r="D104" s="8" t="s">
        <v>14</v>
      </c>
      <c r="E104" s="8" t="s">
        <v>15</v>
      </c>
      <c r="F104" s="8" t="s">
        <v>14</v>
      </c>
      <c r="G104" s="8" t="s">
        <v>15</v>
      </c>
      <c r="H104" s="8" t="s">
        <v>14</v>
      </c>
      <c r="I104" s="8" t="s">
        <v>15</v>
      </c>
      <c r="J104" s="8" t="s">
        <v>14</v>
      </c>
      <c r="K104" s="8" t="s">
        <v>15</v>
      </c>
      <c r="L104" s="8" t="s">
        <v>14</v>
      </c>
      <c r="M104" s="8" t="s">
        <v>15</v>
      </c>
      <c r="N104" s="8" t="s">
        <v>14</v>
      </c>
      <c r="O104" s="8" t="s">
        <v>15</v>
      </c>
      <c r="P104" s="8" t="s">
        <v>14</v>
      </c>
      <c r="Q104" s="8" t="s">
        <v>15</v>
      </c>
      <c r="R104" s="8" t="s">
        <v>14</v>
      </c>
      <c r="S104" s="8" t="s">
        <v>15</v>
      </c>
      <c r="T104" s="8" t="s">
        <v>14</v>
      </c>
      <c r="U104" s="8" t="s">
        <v>15</v>
      </c>
      <c r="V104" s="8" t="s">
        <v>14</v>
      </c>
      <c r="W104" s="8" t="s">
        <v>15</v>
      </c>
      <c r="X104" s="8" t="s">
        <v>14</v>
      </c>
      <c r="Y104" s="8" t="s">
        <v>15</v>
      </c>
      <c r="Z104" s="8" t="s">
        <v>14</v>
      </c>
      <c r="AA104" s="8" t="s">
        <v>15</v>
      </c>
      <c r="AB104" s="8" t="s">
        <v>16</v>
      </c>
    </row>
    <row r="105" spans="1:28" ht="20.100000000000001" customHeight="1" thickBot="1" x14ac:dyDescent="0.3">
      <c r="A105" s="2" t="s">
        <v>17</v>
      </c>
      <c r="B105" s="11">
        <v>0</v>
      </c>
      <c r="C105" s="11">
        <v>0</v>
      </c>
      <c r="D105" s="11">
        <v>0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11">
        <v>0</v>
      </c>
      <c r="Q105" s="11">
        <v>0</v>
      </c>
      <c r="R105" s="11">
        <v>0</v>
      </c>
      <c r="S105" s="11">
        <v>0</v>
      </c>
      <c r="T105" s="11">
        <v>0</v>
      </c>
      <c r="U105" s="11">
        <v>0</v>
      </c>
      <c r="V105" s="11">
        <v>0</v>
      </c>
      <c r="W105" s="11">
        <v>0</v>
      </c>
      <c r="X105" s="11">
        <v>0</v>
      </c>
      <c r="Y105" s="11">
        <v>0</v>
      </c>
      <c r="Z105" s="13">
        <v>0</v>
      </c>
      <c r="AA105" s="13">
        <v>0</v>
      </c>
      <c r="AB105" s="13">
        <v>0</v>
      </c>
    </row>
    <row r="106" spans="1:28" ht="20.100000000000001" customHeight="1" thickBot="1" x14ac:dyDescent="0.3">
      <c r="A106" s="2" t="s">
        <v>18</v>
      </c>
      <c r="B106" s="11">
        <v>0</v>
      </c>
      <c r="C106" s="11">
        <v>0</v>
      </c>
      <c r="D106" s="11">
        <v>0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11">
        <v>0</v>
      </c>
      <c r="Q106" s="11">
        <v>0</v>
      </c>
      <c r="R106" s="11">
        <v>0</v>
      </c>
      <c r="S106" s="11">
        <v>0</v>
      </c>
      <c r="T106" s="11">
        <v>0</v>
      </c>
      <c r="U106" s="11">
        <v>0</v>
      </c>
      <c r="V106" s="11">
        <v>0</v>
      </c>
      <c r="W106" s="11">
        <v>0</v>
      </c>
      <c r="X106" s="11">
        <v>0</v>
      </c>
      <c r="Y106" s="11">
        <v>0</v>
      </c>
      <c r="Z106" s="13">
        <v>0</v>
      </c>
      <c r="AA106" s="13">
        <v>0</v>
      </c>
      <c r="AB106" s="13">
        <v>0</v>
      </c>
    </row>
    <row r="107" spans="1:28" ht="20.100000000000001" customHeight="1" thickBot="1" x14ac:dyDescent="0.3">
      <c r="A107" s="2" t="s">
        <v>19</v>
      </c>
      <c r="B107" s="11">
        <v>0</v>
      </c>
      <c r="C107" s="11">
        <v>0</v>
      </c>
      <c r="D107" s="11">
        <v>0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11">
        <v>0</v>
      </c>
      <c r="Q107" s="11">
        <v>0</v>
      </c>
      <c r="R107" s="11">
        <v>0</v>
      </c>
      <c r="S107" s="11">
        <v>0</v>
      </c>
      <c r="T107" s="11">
        <v>0</v>
      </c>
      <c r="U107" s="11">
        <v>0</v>
      </c>
      <c r="V107" s="11">
        <v>0</v>
      </c>
      <c r="W107" s="11">
        <v>0</v>
      </c>
      <c r="X107" s="11">
        <v>0</v>
      </c>
      <c r="Y107" s="11">
        <v>0</v>
      </c>
      <c r="Z107" s="13">
        <v>0</v>
      </c>
      <c r="AA107" s="13">
        <v>0</v>
      </c>
      <c r="AB107" s="13">
        <v>0</v>
      </c>
    </row>
    <row r="108" spans="1:28" ht="20.100000000000001" customHeight="1" x14ac:dyDescent="0.25">
      <c r="A108" s="3"/>
    </row>
    <row r="109" spans="1:28" ht="20.100000000000001" customHeight="1" thickBot="1" x14ac:dyDescent="0.3">
      <c r="A109" s="24" t="s">
        <v>80</v>
      </c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</row>
    <row r="110" spans="1:28" ht="20.100000000000001" customHeight="1" thickBot="1" x14ac:dyDescent="0.3">
      <c r="A110" s="28"/>
      <c r="B110" s="25" t="s">
        <v>1</v>
      </c>
      <c r="C110" s="26"/>
      <c r="D110" s="25" t="s">
        <v>2</v>
      </c>
      <c r="E110" s="26"/>
      <c r="F110" s="25" t="s">
        <v>3</v>
      </c>
      <c r="G110" s="26"/>
      <c r="H110" s="25" t="s">
        <v>4</v>
      </c>
      <c r="I110" s="26"/>
      <c r="J110" s="25" t="s">
        <v>5</v>
      </c>
      <c r="K110" s="26"/>
      <c r="L110" s="25" t="s">
        <v>6</v>
      </c>
      <c r="M110" s="26"/>
      <c r="N110" s="25" t="s">
        <v>7</v>
      </c>
      <c r="O110" s="26"/>
      <c r="P110" s="25" t="s">
        <v>8</v>
      </c>
      <c r="Q110" s="26"/>
      <c r="R110" s="25" t="s">
        <v>9</v>
      </c>
      <c r="S110" s="26"/>
      <c r="T110" s="25" t="s">
        <v>10</v>
      </c>
      <c r="U110" s="26"/>
      <c r="V110" s="25" t="s">
        <v>11</v>
      </c>
      <c r="W110" s="26"/>
      <c r="X110" s="25" t="s">
        <v>12</v>
      </c>
      <c r="Y110" s="26"/>
      <c r="Z110" s="25" t="s">
        <v>13</v>
      </c>
      <c r="AA110" s="27"/>
      <c r="AB110" s="26"/>
    </row>
    <row r="111" spans="1:28" ht="20.100000000000001" customHeight="1" thickBot="1" x14ac:dyDescent="0.3">
      <c r="A111" s="29"/>
      <c r="B111" s="8" t="s">
        <v>14</v>
      </c>
      <c r="C111" s="8" t="s">
        <v>15</v>
      </c>
      <c r="D111" s="8" t="s">
        <v>14</v>
      </c>
      <c r="E111" s="8" t="s">
        <v>15</v>
      </c>
      <c r="F111" s="8" t="s">
        <v>14</v>
      </c>
      <c r="G111" s="8" t="s">
        <v>15</v>
      </c>
      <c r="H111" s="8" t="s">
        <v>14</v>
      </c>
      <c r="I111" s="8" t="s">
        <v>15</v>
      </c>
      <c r="J111" s="8" t="s">
        <v>14</v>
      </c>
      <c r="K111" s="8" t="s">
        <v>15</v>
      </c>
      <c r="L111" s="8" t="s">
        <v>14</v>
      </c>
      <c r="M111" s="8" t="s">
        <v>15</v>
      </c>
      <c r="N111" s="8" t="s">
        <v>14</v>
      </c>
      <c r="O111" s="8" t="s">
        <v>15</v>
      </c>
      <c r="P111" s="8" t="s">
        <v>14</v>
      </c>
      <c r="Q111" s="8" t="s">
        <v>15</v>
      </c>
      <c r="R111" s="8" t="s">
        <v>14</v>
      </c>
      <c r="S111" s="8" t="s">
        <v>15</v>
      </c>
      <c r="T111" s="8" t="s">
        <v>14</v>
      </c>
      <c r="U111" s="8" t="s">
        <v>15</v>
      </c>
      <c r="V111" s="8" t="s">
        <v>14</v>
      </c>
      <c r="W111" s="8" t="s">
        <v>15</v>
      </c>
      <c r="X111" s="8" t="s">
        <v>14</v>
      </c>
      <c r="Y111" s="8" t="s">
        <v>15</v>
      </c>
      <c r="Z111" s="8" t="s">
        <v>14</v>
      </c>
      <c r="AA111" s="8" t="s">
        <v>15</v>
      </c>
      <c r="AB111" s="8" t="s">
        <v>16</v>
      </c>
    </row>
    <row r="112" spans="1:28" ht="20.100000000000001" customHeight="1" thickBot="1" x14ac:dyDescent="0.3">
      <c r="A112" s="2" t="s">
        <v>21</v>
      </c>
      <c r="B112" s="11">
        <v>0</v>
      </c>
      <c r="C112" s="11">
        <v>0</v>
      </c>
      <c r="D112" s="11">
        <v>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0</v>
      </c>
      <c r="P112" s="11">
        <v>0</v>
      </c>
      <c r="Q112" s="11">
        <v>0</v>
      </c>
      <c r="R112" s="11">
        <v>0</v>
      </c>
      <c r="S112" s="11">
        <v>0</v>
      </c>
      <c r="T112" s="11">
        <v>0</v>
      </c>
      <c r="U112" s="11">
        <v>0</v>
      </c>
      <c r="V112" s="11">
        <v>0</v>
      </c>
      <c r="W112" s="11">
        <v>0</v>
      </c>
      <c r="X112" s="11">
        <v>0</v>
      </c>
      <c r="Y112" s="11">
        <v>0</v>
      </c>
      <c r="Z112" s="13">
        <v>0</v>
      </c>
      <c r="AA112" s="13">
        <v>0</v>
      </c>
      <c r="AB112" s="13">
        <v>0</v>
      </c>
    </row>
    <row r="113" spans="1:28" ht="20.100000000000001" customHeight="1" thickBot="1" x14ac:dyDescent="0.3">
      <c r="A113" s="2" t="s">
        <v>22</v>
      </c>
      <c r="B113" s="11">
        <v>0</v>
      </c>
      <c r="C113" s="11">
        <v>0</v>
      </c>
      <c r="D113" s="11">
        <v>0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v>0</v>
      </c>
      <c r="P113" s="11">
        <v>0</v>
      </c>
      <c r="Q113" s="11">
        <v>0</v>
      </c>
      <c r="R113" s="11">
        <v>0</v>
      </c>
      <c r="S113" s="11">
        <v>0</v>
      </c>
      <c r="T113" s="11">
        <v>0</v>
      </c>
      <c r="U113" s="11">
        <v>0</v>
      </c>
      <c r="V113" s="11">
        <v>0</v>
      </c>
      <c r="W113" s="11">
        <v>0</v>
      </c>
      <c r="X113" s="11">
        <v>0</v>
      </c>
      <c r="Y113" s="11">
        <v>0</v>
      </c>
      <c r="Z113" s="13">
        <v>0</v>
      </c>
      <c r="AA113" s="13">
        <v>0</v>
      </c>
      <c r="AB113" s="13">
        <v>0</v>
      </c>
    </row>
    <row r="114" spans="1:28" ht="20.100000000000001" customHeight="1" x14ac:dyDescent="0.25">
      <c r="A114" s="3"/>
    </row>
    <row r="115" spans="1:28" ht="20.100000000000001" customHeight="1" thickBot="1" x14ac:dyDescent="0.3">
      <c r="A115" s="24" t="s">
        <v>81</v>
      </c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</row>
    <row r="116" spans="1:28" ht="20.100000000000001" customHeight="1" thickBot="1" x14ac:dyDescent="0.3">
      <c r="A116" s="28"/>
      <c r="B116" s="25" t="s">
        <v>1</v>
      </c>
      <c r="C116" s="26"/>
      <c r="D116" s="25" t="s">
        <v>2</v>
      </c>
      <c r="E116" s="26"/>
      <c r="F116" s="25" t="s">
        <v>3</v>
      </c>
      <c r="G116" s="26"/>
      <c r="H116" s="25" t="s">
        <v>4</v>
      </c>
      <c r="I116" s="26"/>
      <c r="J116" s="25" t="s">
        <v>5</v>
      </c>
      <c r="K116" s="26"/>
      <c r="L116" s="25" t="s">
        <v>6</v>
      </c>
      <c r="M116" s="26"/>
      <c r="N116" s="25" t="s">
        <v>7</v>
      </c>
      <c r="O116" s="26"/>
      <c r="P116" s="25" t="s">
        <v>8</v>
      </c>
      <c r="Q116" s="26"/>
      <c r="R116" s="25" t="s">
        <v>9</v>
      </c>
      <c r="S116" s="26"/>
      <c r="T116" s="25" t="s">
        <v>10</v>
      </c>
      <c r="U116" s="26"/>
      <c r="V116" s="25" t="s">
        <v>11</v>
      </c>
      <c r="W116" s="26"/>
      <c r="X116" s="25" t="s">
        <v>12</v>
      </c>
      <c r="Y116" s="26"/>
      <c r="Z116" s="25" t="s">
        <v>13</v>
      </c>
      <c r="AA116" s="27"/>
      <c r="AB116" s="26"/>
    </row>
    <row r="117" spans="1:28" ht="20.100000000000001" customHeight="1" thickBot="1" x14ac:dyDescent="0.3">
      <c r="A117" s="29"/>
      <c r="B117" s="8" t="s">
        <v>14</v>
      </c>
      <c r="C117" s="8" t="s">
        <v>15</v>
      </c>
      <c r="D117" s="8" t="s">
        <v>14</v>
      </c>
      <c r="E117" s="8" t="s">
        <v>15</v>
      </c>
      <c r="F117" s="8" t="s">
        <v>14</v>
      </c>
      <c r="G117" s="8" t="s">
        <v>15</v>
      </c>
      <c r="H117" s="8" t="s">
        <v>14</v>
      </c>
      <c r="I117" s="8" t="s">
        <v>15</v>
      </c>
      <c r="J117" s="8" t="s">
        <v>14</v>
      </c>
      <c r="K117" s="8" t="s">
        <v>15</v>
      </c>
      <c r="L117" s="8" t="s">
        <v>14</v>
      </c>
      <c r="M117" s="8" t="s">
        <v>15</v>
      </c>
      <c r="N117" s="8" t="s">
        <v>14</v>
      </c>
      <c r="O117" s="8" t="s">
        <v>15</v>
      </c>
      <c r="P117" s="8" t="s">
        <v>14</v>
      </c>
      <c r="Q117" s="8" t="s">
        <v>15</v>
      </c>
      <c r="R117" s="8" t="s">
        <v>14</v>
      </c>
      <c r="S117" s="8" t="s">
        <v>15</v>
      </c>
      <c r="T117" s="8" t="s">
        <v>14</v>
      </c>
      <c r="U117" s="8" t="s">
        <v>15</v>
      </c>
      <c r="V117" s="8" t="s">
        <v>14</v>
      </c>
      <c r="W117" s="8" t="s">
        <v>15</v>
      </c>
      <c r="X117" s="8" t="s">
        <v>14</v>
      </c>
      <c r="Y117" s="8" t="s">
        <v>15</v>
      </c>
      <c r="Z117" s="8" t="s">
        <v>14</v>
      </c>
      <c r="AA117" s="8" t="s">
        <v>15</v>
      </c>
      <c r="AB117" s="8" t="s">
        <v>16</v>
      </c>
    </row>
    <row r="118" spans="1:28" ht="20.100000000000001" customHeight="1" thickBot="1" x14ac:dyDescent="0.3">
      <c r="A118" s="2" t="s">
        <v>82</v>
      </c>
      <c r="B118" s="11">
        <v>0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11">
        <v>0</v>
      </c>
      <c r="Q118" s="11">
        <v>0</v>
      </c>
      <c r="R118" s="11">
        <v>0</v>
      </c>
      <c r="S118" s="11">
        <v>0</v>
      </c>
      <c r="T118" s="11">
        <v>0</v>
      </c>
      <c r="U118" s="11">
        <v>0</v>
      </c>
      <c r="V118" s="11">
        <v>0</v>
      </c>
      <c r="W118" s="11">
        <v>0</v>
      </c>
      <c r="X118" s="11">
        <v>0</v>
      </c>
      <c r="Y118" s="11">
        <v>0</v>
      </c>
      <c r="Z118" s="13">
        <v>0</v>
      </c>
      <c r="AA118" s="13">
        <v>0</v>
      </c>
      <c r="AB118" s="13">
        <v>0</v>
      </c>
    </row>
    <row r="119" spans="1:28" ht="20.100000000000001" customHeight="1" thickBot="1" x14ac:dyDescent="0.3">
      <c r="A119" s="2" t="s">
        <v>83</v>
      </c>
      <c r="B119" s="11">
        <v>0</v>
      </c>
      <c r="C119" s="11">
        <v>0</v>
      </c>
      <c r="D119" s="11">
        <v>0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0</v>
      </c>
      <c r="P119" s="11">
        <v>0</v>
      </c>
      <c r="Q119" s="11">
        <v>0</v>
      </c>
      <c r="R119" s="11">
        <v>0</v>
      </c>
      <c r="S119" s="11">
        <v>0</v>
      </c>
      <c r="T119" s="11">
        <v>0</v>
      </c>
      <c r="U119" s="11">
        <v>0</v>
      </c>
      <c r="V119" s="11">
        <v>0</v>
      </c>
      <c r="W119" s="11">
        <v>0</v>
      </c>
      <c r="X119" s="11">
        <v>0</v>
      </c>
      <c r="Y119" s="11">
        <v>0</v>
      </c>
      <c r="Z119" s="13">
        <v>0</v>
      </c>
      <c r="AA119" s="13">
        <v>0</v>
      </c>
      <c r="AB119" s="13">
        <v>0</v>
      </c>
    </row>
    <row r="120" spans="1:28" ht="20.100000000000001" customHeight="1" thickBot="1" x14ac:dyDescent="0.3">
      <c r="A120" s="2" t="s">
        <v>84</v>
      </c>
      <c r="B120" s="11">
        <v>0</v>
      </c>
      <c r="C120" s="11">
        <v>0</v>
      </c>
      <c r="D120" s="11">
        <v>0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v>0</v>
      </c>
      <c r="P120" s="11">
        <v>0</v>
      </c>
      <c r="Q120" s="11">
        <v>0</v>
      </c>
      <c r="R120" s="11">
        <v>0</v>
      </c>
      <c r="S120" s="11">
        <v>0</v>
      </c>
      <c r="T120" s="11">
        <v>0</v>
      </c>
      <c r="U120" s="11">
        <v>0</v>
      </c>
      <c r="V120" s="11">
        <v>0</v>
      </c>
      <c r="W120" s="11">
        <v>0</v>
      </c>
      <c r="X120" s="11">
        <v>0</v>
      </c>
      <c r="Y120" s="11">
        <v>0</v>
      </c>
      <c r="Z120" s="13">
        <v>0</v>
      </c>
      <c r="AA120" s="13">
        <v>0</v>
      </c>
      <c r="AB120" s="13">
        <v>0</v>
      </c>
    </row>
    <row r="121" spans="1:28" ht="20.100000000000001" customHeight="1" thickBot="1" x14ac:dyDescent="0.3">
      <c r="A121" s="2" t="s">
        <v>49</v>
      </c>
      <c r="B121" s="11">
        <v>0</v>
      </c>
      <c r="C121" s="11">
        <v>0</v>
      </c>
      <c r="D121" s="11">
        <v>0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11">
        <v>0</v>
      </c>
      <c r="Q121" s="11">
        <v>0</v>
      </c>
      <c r="R121" s="11">
        <v>0</v>
      </c>
      <c r="S121" s="11">
        <v>0</v>
      </c>
      <c r="T121" s="11">
        <v>0</v>
      </c>
      <c r="U121" s="11">
        <v>0</v>
      </c>
      <c r="V121" s="11">
        <v>0</v>
      </c>
      <c r="W121" s="11">
        <v>0</v>
      </c>
      <c r="X121" s="11">
        <v>0</v>
      </c>
      <c r="Y121" s="11">
        <v>0</v>
      </c>
      <c r="Z121" s="13">
        <v>0</v>
      </c>
      <c r="AA121" s="13">
        <v>0</v>
      </c>
      <c r="AB121" s="13">
        <v>0</v>
      </c>
    </row>
    <row r="122" spans="1:28" ht="20.100000000000001" customHeight="1" thickBot="1" x14ac:dyDescent="0.3">
      <c r="A122" s="2" t="s">
        <v>85</v>
      </c>
      <c r="B122" s="11">
        <v>0</v>
      </c>
      <c r="C122" s="11">
        <v>0</v>
      </c>
      <c r="D122" s="11">
        <v>0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v>0</v>
      </c>
      <c r="P122" s="11">
        <v>0</v>
      </c>
      <c r="Q122" s="11">
        <v>0</v>
      </c>
      <c r="R122" s="11">
        <v>0</v>
      </c>
      <c r="S122" s="11">
        <v>0</v>
      </c>
      <c r="T122" s="11">
        <v>0</v>
      </c>
      <c r="U122" s="11">
        <v>0</v>
      </c>
      <c r="V122" s="11">
        <v>0</v>
      </c>
      <c r="W122" s="11">
        <v>0</v>
      </c>
      <c r="X122" s="11">
        <v>0</v>
      </c>
      <c r="Y122" s="11">
        <v>0</v>
      </c>
      <c r="Z122" s="13">
        <v>0</v>
      </c>
      <c r="AA122" s="13">
        <v>0</v>
      </c>
      <c r="AB122" s="13">
        <v>0</v>
      </c>
    </row>
    <row r="123" spans="1:28" ht="20.100000000000001" customHeight="1" thickBot="1" x14ac:dyDescent="0.3">
      <c r="A123" s="2" t="s">
        <v>86</v>
      </c>
      <c r="B123" s="11">
        <v>0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11">
        <v>0</v>
      </c>
      <c r="R123" s="11">
        <v>0</v>
      </c>
      <c r="S123" s="11">
        <v>0</v>
      </c>
      <c r="T123" s="11">
        <v>0</v>
      </c>
      <c r="U123" s="11">
        <v>0</v>
      </c>
      <c r="V123" s="11">
        <v>0</v>
      </c>
      <c r="W123" s="11">
        <v>0</v>
      </c>
      <c r="X123" s="11">
        <v>0</v>
      </c>
      <c r="Y123" s="11">
        <v>0</v>
      </c>
      <c r="Z123" s="13">
        <v>0</v>
      </c>
      <c r="AA123" s="13">
        <v>0</v>
      </c>
      <c r="AB123" s="13">
        <v>0</v>
      </c>
    </row>
    <row r="124" spans="1:28" ht="20.100000000000001" customHeight="1" thickBot="1" x14ac:dyDescent="0.3">
      <c r="A124" s="2" t="s">
        <v>87</v>
      </c>
      <c r="B124" s="11">
        <v>0</v>
      </c>
      <c r="C124" s="11">
        <v>0</v>
      </c>
      <c r="D124" s="11">
        <v>0</v>
      </c>
      <c r="E124" s="11">
        <v>0</v>
      </c>
      <c r="F124" s="11">
        <v>0</v>
      </c>
      <c r="G124" s="11">
        <v>0</v>
      </c>
      <c r="H124" s="11">
        <v>0</v>
      </c>
      <c r="I124" s="11">
        <v>0</v>
      </c>
      <c r="J124" s="11">
        <v>0</v>
      </c>
      <c r="K124" s="11">
        <v>0</v>
      </c>
      <c r="L124" s="11">
        <v>0</v>
      </c>
      <c r="M124" s="11">
        <v>0</v>
      </c>
      <c r="N124" s="11">
        <v>0</v>
      </c>
      <c r="O124" s="11">
        <v>0</v>
      </c>
      <c r="P124" s="11">
        <v>0</v>
      </c>
      <c r="Q124" s="11">
        <v>0</v>
      </c>
      <c r="R124" s="11">
        <v>0</v>
      </c>
      <c r="S124" s="11">
        <v>0</v>
      </c>
      <c r="T124" s="11">
        <v>0</v>
      </c>
      <c r="U124" s="11">
        <v>0</v>
      </c>
      <c r="V124" s="11">
        <v>0</v>
      </c>
      <c r="W124" s="11">
        <v>0</v>
      </c>
      <c r="X124" s="11">
        <v>0</v>
      </c>
      <c r="Y124" s="11">
        <v>0</v>
      </c>
      <c r="Z124" s="13">
        <v>0</v>
      </c>
      <c r="AA124" s="13">
        <v>0</v>
      </c>
      <c r="AB124" s="13">
        <v>0</v>
      </c>
    </row>
    <row r="125" spans="1:28" ht="20.100000000000001" customHeight="1" thickBot="1" x14ac:dyDescent="0.3">
      <c r="A125" s="2" t="s">
        <v>88</v>
      </c>
      <c r="B125" s="11">
        <v>0</v>
      </c>
      <c r="C125" s="11">
        <v>0</v>
      </c>
      <c r="D125" s="11">
        <v>0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  <c r="P125" s="11">
        <v>0</v>
      </c>
      <c r="Q125" s="11">
        <v>0</v>
      </c>
      <c r="R125" s="11">
        <v>0</v>
      </c>
      <c r="S125" s="11">
        <v>0</v>
      </c>
      <c r="T125" s="11">
        <v>0</v>
      </c>
      <c r="U125" s="11">
        <v>0</v>
      </c>
      <c r="V125" s="11">
        <v>0</v>
      </c>
      <c r="W125" s="11">
        <v>0</v>
      </c>
      <c r="X125" s="11">
        <v>0</v>
      </c>
      <c r="Y125" s="11">
        <v>0</v>
      </c>
      <c r="Z125" s="13">
        <v>0</v>
      </c>
      <c r="AA125" s="13">
        <v>0</v>
      </c>
      <c r="AB125" s="13">
        <v>0</v>
      </c>
    </row>
    <row r="126" spans="1:28" ht="20.100000000000001" customHeight="1" thickBot="1" x14ac:dyDescent="0.3">
      <c r="A126" s="2" t="s">
        <v>89</v>
      </c>
      <c r="B126" s="11">
        <v>0</v>
      </c>
      <c r="C126" s="11">
        <v>0</v>
      </c>
      <c r="D126" s="11">
        <v>0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0</v>
      </c>
      <c r="K126" s="11">
        <v>0</v>
      </c>
      <c r="L126" s="11">
        <v>0</v>
      </c>
      <c r="M126" s="11">
        <v>0</v>
      </c>
      <c r="N126" s="11">
        <v>0</v>
      </c>
      <c r="O126" s="11">
        <v>0</v>
      </c>
      <c r="P126" s="11">
        <v>0</v>
      </c>
      <c r="Q126" s="11">
        <v>0</v>
      </c>
      <c r="R126" s="11">
        <v>0</v>
      </c>
      <c r="S126" s="11">
        <v>0</v>
      </c>
      <c r="T126" s="11">
        <v>0</v>
      </c>
      <c r="U126" s="11">
        <v>0</v>
      </c>
      <c r="V126" s="11">
        <v>0</v>
      </c>
      <c r="W126" s="11">
        <v>0</v>
      </c>
      <c r="X126" s="11">
        <v>0</v>
      </c>
      <c r="Y126" s="11">
        <v>0</v>
      </c>
      <c r="Z126" s="13">
        <v>0</v>
      </c>
      <c r="AA126" s="13">
        <v>0</v>
      </c>
      <c r="AB126" s="13">
        <v>0</v>
      </c>
    </row>
    <row r="127" spans="1:28" ht="20.100000000000001" customHeight="1" thickBot="1" x14ac:dyDescent="0.3">
      <c r="A127" s="2" t="s">
        <v>90</v>
      </c>
      <c r="B127" s="11">
        <v>0</v>
      </c>
      <c r="C127" s="11">
        <v>0</v>
      </c>
      <c r="D127" s="11">
        <v>0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  <c r="P127" s="11">
        <v>0</v>
      </c>
      <c r="Q127" s="11">
        <v>0</v>
      </c>
      <c r="R127" s="11">
        <v>0</v>
      </c>
      <c r="S127" s="11">
        <v>0</v>
      </c>
      <c r="T127" s="11">
        <v>0</v>
      </c>
      <c r="U127" s="11">
        <v>0</v>
      </c>
      <c r="V127" s="11">
        <v>0</v>
      </c>
      <c r="W127" s="11">
        <v>0</v>
      </c>
      <c r="X127" s="11">
        <v>0</v>
      </c>
      <c r="Y127" s="11">
        <v>0</v>
      </c>
      <c r="Z127" s="13">
        <v>0</v>
      </c>
      <c r="AA127" s="13">
        <v>0</v>
      </c>
      <c r="AB127" s="13">
        <v>0</v>
      </c>
    </row>
    <row r="128" spans="1:28" ht="20.100000000000001" customHeight="1" thickBot="1" x14ac:dyDescent="0.3">
      <c r="A128" s="2" t="s">
        <v>91</v>
      </c>
      <c r="B128" s="11">
        <v>0</v>
      </c>
      <c r="C128" s="11">
        <v>0</v>
      </c>
      <c r="D128" s="11">
        <v>0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1">
        <v>0</v>
      </c>
      <c r="K128" s="11">
        <v>0</v>
      </c>
      <c r="L128" s="11">
        <v>0</v>
      </c>
      <c r="M128" s="11">
        <v>0</v>
      </c>
      <c r="N128" s="11">
        <v>0</v>
      </c>
      <c r="O128" s="11">
        <v>0</v>
      </c>
      <c r="P128" s="11">
        <v>0</v>
      </c>
      <c r="Q128" s="11">
        <v>0</v>
      </c>
      <c r="R128" s="11">
        <v>0</v>
      </c>
      <c r="S128" s="11">
        <v>0</v>
      </c>
      <c r="T128" s="11">
        <v>0</v>
      </c>
      <c r="U128" s="11">
        <v>0</v>
      </c>
      <c r="V128" s="11">
        <v>0</v>
      </c>
      <c r="W128" s="11">
        <v>0</v>
      </c>
      <c r="X128" s="11">
        <v>0</v>
      </c>
      <c r="Y128" s="11">
        <v>0</v>
      </c>
      <c r="Z128" s="13">
        <v>0</v>
      </c>
      <c r="AA128" s="13">
        <v>0</v>
      </c>
      <c r="AB128" s="13">
        <v>0</v>
      </c>
    </row>
    <row r="129" spans="1:28" ht="20.100000000000001" customHeight="1" thickBot="1" x14ac:dyDescent="0.3">
      <c r="A129" s="2" t="s">
        <v>92</v>
      </c>
      <c r="B129" s="11">
        <v>0</v>
      </c>
      <c r="C129" s="11">
        <v>0</v>
      </c>
      <c r="D129" s="11">
        <v>0</v>
      </c>
      <c r="E129" s="11">
        <v>0</v>
      </c>
      <c r="F129" s="11">
        <v>0</v>
      </c>
      <c r="G129" s="11">
        <v>0</v>
      </c>
      <c r="H129" s="11">
        <v>0</v>
      </c>
      <c r="I129" s="11">
        <v>0</v>
      </c>
      <c r="J129" s="11">
        <v>0</v>
      </c>
      <c r="K129" s="11">
        <v>0</v>
      </c>
      <c r="L129" s="11">
        <v>0</v>
      </c>
      <c r="M129" s="11">
        <v>0</v>
      </c>
      <c r="N129" s="11">
        <v>0</v>
      </c>
      <c r="O129" s="11">
        <v>0</v>
      </c>
      <c r="P129" s="11">
        <v>0</v>
      </c>
      <c r="Q129" s="11">
        <v>0</v>
      </c>
      <c r="R129" s="11">
        <v>0</v>
      </c>
      <c r="S129" s="11">
        <v>0</v>
      </c>
      <c r="T129" s="11">
        <v>0</v>
      </c>
      <c r="U129" s="11">
        <v>0</v>
      </c>
      <c r="V129" s="11">
        <v>0</v>
      </c>
      <c r="W129" s="11">
        <v>0</v>
      </c>
      <c r="X129" s="11">
        <v>0</v>
      </c>
      <c r="Y129" s="11">
        <v>0</v>
      </c>
      <c r="Z129" s="13">
        <v>0</v>
      </c>
      <c r="AA129" s="13">
        <v>0</v>
      </c>
      <c r="AB129" s="13">
        <v>0</v>
      </c>
    </row>
    <row r="130" spans="1:28" ht="20.100000000000001" customHeight="1" thickBot="1" x14ac:dyDescent="0.3">
      <c r="A130" s="2" t="s">
        <v>93</v>
      </c>
      <c r="B130" s="11">
        <v>0</v>
      </c>
      <c r="C130" s="11">
        <v>0</v>
      </c>
      <c r="D130" s="11">
        <v>0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0</v>
      </c>
      <c r="K130" s="11">
        <v>0</v>
      </c>
      <c r="L130" s="11">
        <v>0</v>
      </c>
      <c r="M130" s="11">
        <v>0</v>
      </c>
      <c r="N130" s="11">
        <v>0</v>
      </c>
      <c r="O130" s="11">
        <v>0</v>
      </c>
      <c r="P130" s="11">
        <v>0</v>
      </c>
      <c r="Q130" s="11">
        <v>0</v>
      </c>
      <c r="R130" s="11">
        <v>0</v>
      </c>
      <c r="S130" s="11">
        <v>0</v>
      </c>
      <c r="T130" s="11">
        <v>0</v>
      </c>
      <c r="U130" s="11">
        <v>0</v>
      </c>
      <c r="V130" s="11">
        <v>0</v>
      </c>
      <c r="W130" s="11">
        <v>0</v>
      </c>
      <c r="X130" s="11">
        <v>0</v>
      </c>
      <c r="Y130" s="11">
        <v>0</v>
      </c>
      <c r="Z130" s="13">
        <v>0</v>
      </c>
      <c r="AA130" s="13">
        <v>0</v>
      </c>
      <c r="AB130" s="13">
        <v>0</v>
      </c>
    </row>
    <row r="131" spans="1:28" ht="20.100000000000001" customHeight="1" thickBot="1" x14ac:dyDescent="0.3">
      <c r="A131" s="2" t="s">
        <v>13</v>
      </c>
      <c r="B131" s="11">
        <v>0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0</v>
      </c>
      <c r="P131" s="11">
        <v>0</v>
      </c>
      <c r="Q131" s="11">
        <v>0</v>
      </c>
      <c r="R131" s="11">
        <v>0</v>
      </c>
      <c r="S131" s="11">
        <v>0</v>
      </c>
      <c r="T131" s="11">
        <v>0</v>
      </c>
      <c r="U131" s="11">
        <v>0</v>
      </c>
      <c r="V131" s="11">
        <v>0</v>
      </c>
      <c r="W131" s="11">
        <v>0</v>
      </c>
      <c r="X131" s="11">
        <v>0</v>
      </c>
      <c r="Y131" s="11">
        <v>0</v>
      </c>
      <c r="Z131" s="13">
        <v>0</v>
      </c>
      <c r="AA131" s="13">
        <v>0</v>
      </c>
      <c r="AB131" s="13">
        <v>0</v>
      </c>
    </row>
    <row r="132" spans="1:28" ht="20.100000000000001" customHeight="1" x14ac:dyDescent="0.25">
      <c r="A132" s="3"/>
    </row>
    <row r="133" spans="1:28" ht="20.100000000000001" customHeight="1" thickBot="1" x14ac:dyDescent="0.3">
      <c r="A133" s="24" t="s">
        <v>94</v>
      </c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</row>
    <row r="134" spans="1:28" ht="20.100000000000001" customHeight="1" thickBot="1" x14ac:dyDescent="0.3">
      <c r="A134" s="28"/>
      <c r="B134" s="25" t="s">
        <v>1</v>
      </c>
      <c r="C134" s="26"/>
      <c r="D134" s="25" t="s">
        <v>2</v>
      </c>
      <c r="E134" s="26"/>
      <c r="F134" s="25" t="s">
        <v>3</v>
      </c>
      <c r="G134" s="26"/>
      <c r="H134" s="25" t="s">
        <v>4</v>
      </c>
      <c r="I134" s="26"/>
      <c r="J134" s="25" t="s">
        <v>5</v>
      </c>
      <c r="K134" s="26"/>
      <c r="L134" s="25" t="s">
        <v>6</v>
      </c>
      <c r="M134" s="26"/>
      <c r="N134" s="25" t="s">
        <v>7</v>
      </c>
      <c r="O134" s="26"/>
      <c r="P134" s="25" t="s">
        <v>8</v>
      </c>
      <c r="Q134" s="26"/>
      <c r="R134" s="25" t="s">
        <v>9</v>
      </c>
      <c r="S134" s="26"/>
      <c r="T134" s="25" t="s">
        <v>10</v>
      </c>
      <c r="U134" s="26"/>
      <c r="V134" s="25" t="s">
        <v>11</v>
      </c>
      <c r="W134" s="26"/>
      <c r="X134" s="25" t="s">
        <v>12</v>
      </c>
      <c r="Y134" s="26"/>
      <c r="Z134" s="25" t="s">
        <v>13</v>
      </c>
      <c r="AA134" s="27"/>
      <c r="AB134" s="26"/>
    </row>
    <row r="135" spans="1:28" ht="20.100000000000001" customHeight="1" thickBot="1" x14ac:dyDescent="0.3">
      <c r="A135" s="29"/>
      <c r="B135" s="8" t="s">
        <v>14</v>
      </c>
      <c r="C135" s="8" t="s">
        <v>15</v>
      </c>
      <c r="D135" s="8" t="s">
        <v>14</v>
      </c>
      <c r="E135" s="8" t="s">
        <v>15</v>
      </c>
      <c r="F135" s="8" t="s">
        <v>14</v>
      </c>
      <c r="G135" s="8" t="s">
        <v>15</v>
      </c>
      <c r="H135" s="8" t="s">
        <v>14</v>
      </c>
      <c r="I135" s="8" t="s">
        <v>15</v>
      </c>
      <c r="J135" s="8" t="s">
        <v>14</v>
      </c>
      <c r="K135" s="8" t="s">
        <v>15</v>
      </c>
      <c r="L135" s="8" t="s">
        <v>14</v>
      </c>
      <c r="M135" s="8" t="s">
        <v>15</v>
      </c>
      <c r="N135" s="8" t="s">
        <v>14</v>
      </c>
      <c r="O135" s="8" t="s">
        <v>15</v>
      </c>
      <c r="P135" s="8" t="s">
        <v>14</v>
      </c>
      <c r="Q135" s="8" t="s">
        <v>15</v>
      </c>
      <c r="R135" s="8" t="s">
        <v>14</v>
      </c>
      <c r="S135" s="8" t="s">
        <v>15</v>
      </c>
      <c r="T135" s="8" t="s">
        <v>14</v>
      </c>
      <c r="U135" s="8" t="s">
        <v>15</v>
      </c>
      <c r="V135" s="8" t="s">
        <v>14</v>
      </c>
      <c r="W135" s="8" t="s">
        <v>15</v>
      </c>
      <c r="X135" s="8" t="s">
        <v>14</v>
      </c>
      <c r="Y135" s="8" t="s">
        <v>15</v>
      </c>
      <c r="Z135" s="8" t="s">
        <v>14</v>
      </c>
      <c r="AA135" s="8" t="s">
        <v>15</v>
      </c>
      <c r="AB135" s="8" t="s">
        <v>16</v>
      </c>
    </row>
    <row r="136" spans="1:28" ht="20.100000000000001" customHeight="1" thickBot="1" x14ac:dyDescent="0.3">
      <c r="A136" s="2" t="s">
        <v>95</v>
      </c>
      <c r="B136" s="11">
        <v>0</v>
      </c>
      <c r="C136" s="11">
        <v>0</v>
      </c>
      <c r="D136" s="11">
        <v>0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0</v>
      </c>
      <c r="K136" s="11">
        <v>0</v>
      </c>
      <c r="L136" s="11">
        <v>0</v>
      </c>
      <c r="M136" s="11">
        <v>0</v>
      </c>
      <c r="N136" s="11">
        <v>0</v>
      </c>
      <c r="O136" s="11">
        <v>0</v>
      </c>
      <c r="P136" s="11">
        <v>0</v>
      </c>
      <c r="Q136" s="11">
        <v>0</v>
      </c>
      <c r="R136" s="11">
        <v>0</v>
      </c>
      <c r="S136" s="11">
        <v>0</v>
      </c>
      <c r="T136" s="11">
        <v>0</v>
      </c>
      <c r="U136" s="11">
        <v>0</v>
      </c>
      <c r="V136" s="11">
        <v>0</v>
      </c>
      <c r="W136" s="11">
        <v>0</v>
      </c>
      <c r="X136" s="11">
        <v>0</v>
      </c>
      <c r="Y136" s="11">
        <v>0</v>
      </c>
      <c r="Z136" s="13">
        <v>0</v>
      </c>
      <c r="AA136" s="13">
        <v>0</v>
      </c>
      <c r="AB136" s="13">
        <v>0</v>
      </c>
    </row>
    <row r="137" spans="1:28" ht="20.100000000000001" customHeight="1" thickBot="1" x14ac:dyDescent="0.3">
      <c r="A137" s="2" t="s">
        <v>96</v>
      </c>
      <c r="B137" s="11">
        <v>0</v>
      </c>
      <c r="C137" s="11">
        <v>0</v>
      </c>
      <c r="D137" s="11">
        <v>0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0</v>
      </c>
      <c r="K137" s="11">
        <v>0</v>
      </c>
      <c r="L137" s="11">
        <v>0</v>
      </c>
      <c r="M137" s="11">
        <v>0</v>
      </c>
      <c r="N137" s="11">
        <v>0</v>
      </c>
      <c r="O137" s="11">
        <v>0</v>
      </c>
      <c r="P137" s="11">
        <v>0</v>
      </c>
      <c r="Q137" s="11">
        <v>0</v>
      </c>
      <c r="R137" s="11">
        <v>0</v>
      </c>
      <c r="S137" s="11">
        <v>0</v>
      </c>
      <c r="T137" s="11">
        <v>0</v>
      </c>
      <c r="U137" s="11">
        <v>0</v>
      </c>
      <c r="V137" s="11">
        <v>0</v>
      </c>
      <c r="W137" s="11">
        <v>0</v>
      </c>
      <c r="X137" s="11">
        <v>0</v>
      </c>
      <c r="Y137" s="11">
        <v>0</v>
      </c>
      <c r="Z137" s="13">
        <v>0</v>
      </c>
      <c r="AA137" s="13">
        <v>0</v>
      </c>
      <c r="AB137" s="13">
        <v>0</v>
      </c>
    </row>
    <row r="138" spans="1:28" ht="20.100000000000001" customHeight="1" thickBot="1" x14ac:dyDescent="0.3">
      <c r="A138" s="2" t="s">
        <v>97</v>
      </c>
      <c r="B138" s="11">
        <v>0</v>
      </c>
      <c r="C138" s="11">
        <v>0</v>
      </c>
      <c r="D138" s="11">
        <v>0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0</v>
      </c>
      <c r="K138" s="11">
        <v>0</v>
      </c>
      <c r="L138" s="11">
        <v>0</v>
      </c>
      <c r="M138" s="11">
        <v>0</v>
      </c>
      <c r="N138" s="11">
        <v>0</v>
      </c>
      <c r="O138" s="11">
        <v>0</v>
      </c>
      <c r="P138" s="11">
        <v>0</v>
      </c>
      <c r="Q138" s="11">
        <v>0</v>
      </c>
      <c r="R138" s="11">
        <v>0</v>
      </c>
      <c r="S138" s="11">
        <v>0</v>
      </c>
      <c r="T138" s="11">
        <v>0</v>
      </c>
      <c r="U138" s="11">
        <v>0</v>
      </c>
      <c r="V138" s="11">
        <v>0</v>
      </c>
      <c r="W138" s="11">
        <v>0</v>
      </c>
      <c r="X138" s="11">
        <v>0</v>
      </c>
      <c r="Y138" s="11">
        <v>0</v>
      </c>
      <c r="Z138" s="13">
        <v>0</v>
      </c>
      <c r="AA138" s="13">
        <v>0</v>
      </c>
      <c r="AB138" s="13">
        <v>0</v>
      </c>
    </row>
    <row r="139" spans="1:28" ht="20.100000000000001" customHeight="1" thickBot="1" x14ac:dyDescent="0.3">
      <c r="A139" s="2" t="s">
        <v>98</v>
      </c>
      <c r="B139" s="11">
        <v>0</v>
      </c>
      <c r="C139" s="11">
        <v>0</v>
      </c>
      <c r="D139" s="11">
        <v>0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11">
        <v>0</v>
      </c>
      <c r="P139" s="11">
        <v>0</v>
      </c>
      <c r="Q139" s="11">
        <v>0</v>
      </c>
      <c r="R139" s="11">
        <v>0</v>
      </c>
      <c r="S139" s="11">
        <v>0</v>
      </c>
      <c r="T139" s="11">
        <v>0</v>
      </c>
      <c r="U139" s="11">
        <v>0</v>
      </c>
      <c r="V139" s="11">
        <v>0</v>
      </c>
      <c r="W139" s="11">
        <v>0</v>
      </c>
      <c r="X139" s="11">
        <v>0</v>
      </c>
      <c r="Y139" s="11">
        <v>0</v>
      </c>
      <c r="Z139" s="13">
        <v>0</v>
      </c>
      <c r="AA139" s="13">
        <v>0</v>
      </c>
      <c r="AB139" s="13">
        <v>0</v>
      </c>
    </row>
    <row r="140" spans="1:28" ht="20.100000000000001" customHeight="1" thickBot="1" x14ac:dyDescent="0.3">
      <c r="A140" s="2" t="s">
        <v>99</v>
      </c>
      <c r="B140" s="11">
        <v>0</v>
      </c>
      <c r="C140" s="11">
        <v>0</v>
      </c>
      <c r="D140" s="11">
        <v>0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0</v>
      </c>
      <c r="K140" s="11">
        <v>0</v>
      </c>
      <c r="L140" s="11">
        <v>0</v>
      </c>
      <c r="M140" s="11">
        <v>0</v>
      </c>
      <c r="N140" s="11">
        <v>0</v>
      </c>
      <c r="O140" s="11">
        <v>0</v>
      </c>
      <c r="P140" s="11">
        <v>0</v>
      </c>
      <c r="Q140" s="11">
        <v>0</v>
      </c>
      <c r="R140" s="11">
        <v>0</v>
      </c>
      <c r="S140" s="11">
        <v>0</v>
      </c>
      <c r="T140" s="11">
        <v>0</v>
      </c>
      <c r="U140" s="11">
        <v>0</v>
      </c>
      <c r="V140" s="11">
        <v>0</v>
      </c>
      <c r="W140" s="11">
        <v>0</v>
      </c>
      <c r="X140" s="11">
        <v>0</v>
      </c>
      <c r="Y140" s="11">
        <v>0</v>
      </c>
      <c r="Z140" s="13">
        <v>0</v>
      </c>
      <c r="AA140" s="13">
        <v>0</v>
      </c>
      <c r="AB140" s="13">
        <v>0</v>
      </c>
    </row>
    <row r="141" spans="1:28" ht="20.100000000000001" customHeight="1" thickBot="1" x14ac:dyDescent="0.3">
      <c r="A141" s="2" t="s">
        <v>100</v>
      </c>
      <c r="B141" s="11">
        <v>0</v>
      </c>
      <c r="C141" s="11">
        <v>0</v>
      </c>
      <c r="D141" s="11">
        <v>0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11">
        <v>0</v>
      </c>
      <c r="P141" s="11">
        <v>0</v>
      </c>
      <c r="Q141" s="11">
        <v>0</v>
      </c>
      <c r="R141" s="11">
        <v>0</v>
      </c>
      <c r="S141" s="11">
        <v>0</v>
      </c>
      <c r="T141" s="11">
        <v>0</v>
      </c>
      <c r="U141" s="11">
        <v>0</v>
      </c>
      <c r="V141" s="11">
        <v>0</v>
      </c>
      <c r="W141" s="11">
        <v>0</v>
      </c>
      <c r="X141" s="11">
        <v>0</v>
      </c>
      <c r="Y141" s="11">
        <v>0</v>
      </c>
      <c r="Z141" s="13">
        <v>0</v>
      </c>
      <c r="AA141" s="13">
        <v>0</v>
      </c>
      <c r="AB141" s="13">
        <v>0</v>
      </c>
    </row>
    <row r="142" spans="1:28" ht="20.100000000000001" customHeight="1" thickBot="1" x14ac:dyDescent="0.3">
      <c r="A142" s="2" t="s">
        <v>101</v>
      </c>
      <c r="B142" s="11">
        <v>0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  <c r="P142" s="11">
        <v>0</v>
      </c>
      <c r="Q142" s="11">
        <v>0</v>
      </c>
      <c r="R142" s="11">
        <v>0</v>
      </c>
      <c r="S142" s="11">
        <v>0</v>
      </c>
      <c r="T142" s="11">
        <v>0</v>
      </c>
      <c r="U142" s="11">
        <v>0</v>
      </c>
      <c r="V142" s="11">
        <v>0</v>
      </c>
      <c r="W142" s="11">
        <v>0</v>
      </c>
      <c r="X142" s="11">
        <v>0</v>
      </c>
      <c r="Y142" s="11">
        <v>0</v>
      </c>
      <c r="Z142" s="13">
        <v>0</v>
      </c>
      <c r="AA142" s="13">
        <v>0</v>
      </c>
      <c r="AB142" s="13">
        <v>0</v>
      </c>
    </row>
    <row r="143" spans="1:28" ht="20.100000000000001" customHeight="1" thickBot="1" x14ac:dyDescent="0.3">
      <c r="A143" s="2" t="s">
        <v>102</v>
      </c>
      <c r="B143" s="11">
        <v>0</v>
      </c>
      <c r="C143" s="11">
        <v>0</v>
      </c>
      <c r="D143" s="11">
        <v>0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v>0</v>
      </c>
      <c r="P143" s="11">
        <v>0</v>
      </c>
      <c r="Q143" s="11">
        <v>0</v>
      </c>
      <c r="R143" s="11">
        <v>0</v>
      </c>
      <c r="S143" s="11">
        <v>0</v>
      </c>
      <c r="T143" s="11">
        <v>0</v>
      </c>
      <c r="U143" s="11">
        <v>0</v>
      </c>
      <c r="V143" s="11">
        <v>0</v>
      </c>
      <c r="W143" s="11">
        <v>0</v>
      </c>
      <c r="X143" s="11">
        <v>0</v>
      </c>
      <c r="Y143" s="11">
        <v>0</v>
      </c>
      <c r="Z143" s="13">
        <v>0</v>
      </c>
      <c r="AA143" s="13">
        <v>0</v>
      </c>
      <c r="AB143" s="13">
        <v>0</v>
      </c>
    </row>
    <row r="144" spans="1:28" ht="20.100000000000001" customHeight="1" thickBot="1" x14ac:dyDescent="0.3">
      <c r="A144" s="2" t="s">
        <v>103</v>
      </c>
      <c r="B144" s="11">
        <v>0</v>
      </c>
      <c r="C144" s="11">
        <v>0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  <c r="P144" s="11">
        <v>0</v>
      </c>
      <c r="Q144" s="11">
        <v>0</v>
      </c>
      <c r="R144" s="11">
        <v>0</v>
      </c>
      <c r="S144" s="11">
        <v>0</v>
      </c>
      <c r="T144" s="11">
        <v>0</v>
      </c>
      <c r="U144" s="11">
        <v>0</v>
      </c>
      <c r="V144" s="11">
        <v>0</v>
      </c>
      <c r="W144" s="11">
        <v>0</v>
      </c>
      <c r="X144" s="11">
        <v>0</v>
      </c>
      <c r="Y144" s="11">
        <v>0</v>
      </c>
      <c r="Z144" s="13">
        <v>0</v>
      </c>
      <c r="AA144" s="13">
        <v>0</v>
      </c>
      <c r="AB144" s="13">
        <v>0</v>
      </c>
    </row>
    <row r="145" spans="1:28" ht="30.75" thickBot="1" x14ac:dyDescent="0.3">
      <c r="A145" s="2" t="s">
        <v>104</v>
      </c>
      <c r="B145" s="11">
        <v>0</v>
      </c>
      <c r="C145" s="11">
        <v>0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  <c r="P145" s="11">
        <v>0</v>
      </c>
      <c r="Q145" s="11">
        <v>0</v>
      </c>
      <c r="R145" s="11">
        <v>0</v>
      </c>
      <c r="S145" s="11">
        <v>0</v>
      </c>
      <c r="T145" s="11">
        <v>0</v>
      </c>
      <c r="U145" s="11">
        <v>0</v>
      </c>
      <c r="V145" s="11">
        <v>0</v>
      </c>
      <c r="W145" s="11">
        <v>0</v>
      </c>
      <c r="X145" s="11">
        <v>0</v>
      </c>
      <c r="Y145" s="11">
        <v>0</v>
      </c>
      <c r="Z145" s="13">
        <v>0</v>
      </c>
      <c r="AA145" s="13">
        <v>0</v>
      </c>
      <c r="AB145" s="13">
        <v>0</v>
      </c>
    </row>
    <row r="146" spans="1:28" ht="20.100000000000001" customHeight="1" thickBot="1" x14ac:dyDescent="0.3">
      <c r="A146" s="2" t="s">
        <v>105</v>
      </c>
      <c r="B146" s="11">
        <v>0</v>
      </c>
      <c r="C146" s="11">
        <v>0</v>
      </c>
      <c r="D146" s="11">
        <v>0</v>
      </c>
      <c r="E146" s="11">
        <v>0</v>
      </c>
      <c r="F146" s="11">
        <v>0</v>
      </c>
      <c r="G146" s="11">
        <v>0</v>
      </c>
      <c r="H146" s="11">
        <v>0</v>
      </c>
      <c r="I146" s="11">
        <v>0</v>
      </c>
      <c r="J146" s="11">
        <v>0</v>
      </c>
      <c r="K146" s="11">
        <v>0</v>
      </c>
      <c r="L146" s="11">
        <v>0</v>
      </c>
      <c r="M146" s="11">
        <v>0</v>
      </c>
      <c r="N146" s="11">
        <v>0</v>
      </c>
      <c r="O146" s="11">
        <v>0</v>
      </c>
      <c r="P146" s="11">
        <v>0</v>
      </c>
      <c r="Q146" s="11">
        <v>0</v>
      </c>
      <c r="R146" s="11">
        <v>0</v>
      </c>
      <c r="S146" s="11">
        <v>0</v>
      </c>
      <c r="T146" s="11">
        <v>0</v>
      </c>
      <c r="U146" s="11">
        <v>0</v>
      </c>
      <c r="V146" s="11">
        <v>0</v>
      </c>
      <c r="W146" s="11">
        <v>0</v>
      </c>
      <c r="X146" s="11">
        <v>0</v>
      </c>
      <c r="Y146" s="11">
        <v>0</v>
      </c>
      <c r="Z146" s="13">
        <v>0</v>
      </c>
      <c r="AA146" s="13">
        <v>0</v>
      </c>
      <c r="AB146" s="13">
        <v>0</v>
      </c>
    </row>
    <row r="147" spans="1:28" ht="20.100000000000001" customHeight="1" thickBot="1" x14ac:dyDescent="0.3">
      <c r="A147" s="2" t="s">
        <v>106</v>
      </c>
      <c r="B147" s="11">
        <v>0</v>
      </c>
      <c r="C147" s="11">
        <v>0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  <c r="M147" s="11">
        <v>0</v>
      </c>
      <c r="N147" s="11">
        <v>0</v>
      </c>
      <c r="O147" s="11">
        <v>0</v>
      </c>
      <c r="P147" s="11">
        <v>0</v>
      </c>
      <c r="Q147" s="11">
        <v>0</v>
      </c>
      <c r="R147" s="11">
        <v>0</v>
      </c>
      <c r="S147" s="11">
        <v>0</v>
      </c>
      <c r="T147" s="11">
        <v>0</v>
      </c>
      <c r="U147" s="11">
        <v>0</v>
      </c>
      <c r="V147" s="11">
        <v>0</v>
      </c>
      <c r="W147" s="11">
        <v>0</v>
      </c>
      <c r="X147" s="11">
        <v>0</v>
      </c>
      <c r="Y147" s="11">
        <v>0</v>
      </c>
      <c r="Z147" s="13">
        <v>0</v>
      </c>
      <c r="AA147" s="13">
        <v>0</v>
      </c>
      <c r="AB147" s="13">
        <v>0</v>
      </c>
    </row>
    <row r="148" spans="1:28" ht="20.100000000000001" customHeight="1" thickBot="1" x14ac:dyDescent="0.3">
      <c r="A148" s="2" t="s">
        <v>107</v>
      </c>
      <c r="B148" s="11">
        <v>0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  <c r="P148" s="11">
        <v>0</v>
      </c>
      <c r="Q148" s="11">
        <v>0</v>
      </c>
      <c r="R148" s="11">
        <v>0</v>
      </c>
      <c r="S148" s="11">
        <v>0</v>
      </c>
      <c r="T148" s="11">
        <v>0</v>
      </c>
      <c r="U148" s="11">
        <v>0</v>
      </c>
      <c r="V148" s="11">
        <v>0</v>
      </c>
      <c r="W148" s="11">
        <v>0</v>
      </c>
      <c r="X148" s="11">
        <v>0</v>
      </c>
      <c r="Y148" s="11">
        <v>0</v>
      </c>
      <c r="Z148" s="13">
        <v>0</v>
      </c>
      <c r="AA148" s="13">
        <v>0</v>
      </c>
      <c r="AB148" s="13">
        <v>0</v>
      </c>
    </row>
    <row r="149" spans="1:28" ht="20.100000000000001" customHeight="1" thickBot="1" x14ac:dyDescent="0.3">
      <c r="A149" s="2" t="s">
        <v>108</v>
      </c>
      <c r="B149" s="11">
        <v>0</v>
      </c>
      <c r="C149" s="11">
        <v>0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0</v>
      </c>
      <c r="P149" s="11">
        <v>0</v>
      </c>
      <c r="Q149" s="11">
        <v>0</v>
      </c>
      <c r="R149" s="11">
        <v>0</v>
      </c>
      <c r="S149" s="11">
        <v>0</v>
      </c>
      <c r="T149" s="11">
        <v>0</v>
      </c>
      <c r="U149" s="11">
        <v>0</v>
      </c>
      <c r="V149" s="11">
        <v>0</v>
      </c>
      <c r="W149" s="11">
        <v>0</v>
      </c>
      <c r="X149" s="11">
        <v>0</v>
      </c>
      <c r="Y149" s="11">
        <v>0</v>
      </c>
      <c r="Z149" s="13">
        <v>0</v>
      </c>
      <c r="AA149" s="13">
        <v>0</v>
      </c>
      <c r="AB149" s="13">
        <v>0</v>
      </c>
    </row>
    <row r="150" spans="1:28" ht="20.100000000000001" customHeight="1" thickBot="1" x14ac:dyDescent="0.3">
      <c r="A150" s="2" t="s">
        <v>109</v>
      </c>
      <c r="B150" s="11">
        <v>0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  <c r="P150" s="11">
        <v>0</v>
      </c>
      <c r="Q150" s="11">
        <v>0</v>
      </c>
      <c r="R150" s="11">
        <v>0</v>
      </c>
      <c r="S150" s="11">
        <v>0</v>
      </c>
      <c r="T150" s="11">
        <v>0</v>
      </c>
      <c r="U150" s="11">
        <v>0</v>
      </c>
      <c r="V150" s="11">
        <v>0</v>
      </c>
      <c r="W150" s="11">
        <v>0</v>
      </c>
      <c r="X150" s="11">
        <v>0</v>
      </c>
      <c r="Y150" s="11">
        <v>0</v>
      </c>
      <c r="Z150" s="13">
        <v>0</v>
      </c>
      <c r="AA150" s="13">
        <v>0</v>
      </c>
      <c r="AB150" s="13">
        <v>0</v>
      </c>
    </row>
    <row r="151" spans="1:28" ht="19.5" customHeight="1" thickBot="1" x14ac:dyDescent="0.3">
      <c r="A151" s="2" t="s">
        <v>110</v>
      </c>
      <c r="B151" s="11">
        <v>0</v>
      </c>
      <c r="C151" s="11">
        <v>0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v>0</v>
      </c>
      <c r="P151" s="11">
        <v>0</v>
      </c>
      <c r="Q151" s="11">
        <v>0</v>
      </c>
      <c r="R151" s="11">
        <v>0</v>
      </c>
      <c r="S151" s="11">
        <v>0</v>
      </c>
      <c r="T151" s="11">
        <v>0</v>
      </c>
      <c r="U151" s="11">
        <v>0</v>
      </c>
      <c r="V151" s="11">
        <v>0</v>
      </c>
      <c r="W151" s="11">
        <v>0</v>
      </c>
      <c r="X151" s="11">
        <v>0</v>
      </c>
      <c r="Y151" s="11">
        <v>0</v>
      </c>
      <c r="Z151" s="13">
        <v>0</v>
      </c>
      <c r="AA151" s="13">
        <v>0</v>
      </c>
      <c r="AB151" s="13">
        <v>0</v>
      </c>
    </row>
    <row r="152" spans="1:28" ht="30.75" thickBot="1" x14ac:dyDescent="0.3">
      <c r="A152" s="2" t="s">
        <v>111</v>
      </c>
      <c r="B152" s="11">
        <v>0</v>
      </c>
      <c r="C152" s="11">
        <v>0</v>
      </c>
      <c r="D152" s="11">
        <v>0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0</v>
      </c>
      <c r="K152" s="11">
        <v>0</v>
      </c>
      <c r="L152" s="11">
        <v>0</v>
      </c>
      <c r="M152" s="11">
        <v>0</v>
      </c>
      <c r="N152" s="11">
        <v>0</v>
      </c>
      <c r="O152" s="11">
        <v>0</v>
      </c>
      <c r="P152" s="11">
        <v>0</v>
      </c>
      <c r="Q152" s="11">
        <v>0</v>
      </c>
      <c r="R152" s="11">
        <v>0</v>
      </c>
      <c r="S152" s="11">
        <v>0</v>
      </c>
      <c r="T152" s="11">
        <v>0</v>
      </c>
      <c r="U152" s="11">
        <v>0</v>
      </c>
      <c r="V152" s="11">
        <v>0</v>
      </c>
      <c r="W152" s="11">
        <v>0</v>
      </c>
      <c r="X152" s="11">
        <v>0</v>
      </c>
      <c r="Y152" s="11">
        <v>0</v>
      </c>
      <c r="Z152" s="13">
        <v>0</v>
      </c>
      <c r="AA152" s="13">
        <v>0</v>
      </c>
      <c r="AB152" s="13">
        <v>0</v>
      </c>
    </row>
    <row r="153" spans="1:28" ht="30.75" thickBot="1" x14ac:dyDescent="0.3">
      <c r="A153" s="2" t="s">
        <v>112</v>
      </c>
      <c r="B153" s="11">
        <v>0</v>
      </c>
      <c r="C153" s="11">
        <v>0</v>
      </c>
      <c r="D153" s="11">
        <v>0</v>
      </c>
      <c r="E153" s="11">
        <v>0</v>
      </c>
      <c r="F153" s="11">
        <v>0</v>
      </c>
      <c r="G153" s="11">
        <v>0</v>
      </c>
      <c r="H153" s="11">
        <v>0</v>
      </c>
      <c r="I153" s="11">
        <v>0</v>
      </c>
      <c r="J153" s="11">
        <v>0</v>
      </c>
      <c r="K153" s="11">
        <v>0</v>
      </c>
      <c r="L153" s="11">
        <v>0</v>
      </c>
      <c r="M153" s="11">
        <v>0</v>
      </c>
      <c r="N153" s="11">
        <v>0</v>
      </c>
      <c r="O153" s="11">
        <v>0</v>
      </c>
      <c r="P153" s="11">
        <v>0</v>
      </c>
      <c r="Q153" s="11">
        <v>0</v>
      </c>
      <c r="R153" s="11">
        <v>0</v>
      </c>
      <c r="S153" s="11">
        <v>0</v>
      </c>
      <c r="T153" s="11">
        <v>0</v>
      </c>
      <c r="U153" s="11">
        <v>0</v>
      </c>
      <c r="V153" s="11">
        <v>0</v>
      </c>
      <c r="W153" s="11">
        <v>0</v>
      </c>
      <c r="X153" s="11">
        <v>0</v>
      </c>
      <c r="Y153" s="11">
        <v>0</v>
      </c>
      <c r="Z153" s="13">
        <v>0</v>
      </c>
      <c r="AA153" s="13">
        <v>0</v>
      </c>
      <c r="AB153" s="13">
        <v>0</v>
      </c>
    </row>
    <row r="154" spans="1:28" ht="20.100000000000001" customHeight="1" thickBot="1" x14ac:dyDescent="0.3">
      <c r="A154" s="2" t="s">
        <v>113</v>
      </c>
      <c r="B154" s="11">
        <v>0</v>
      </c>
      <c r="C154" s="11">
        <v>0</v>
      </c>
      <c r="D154" s="11">
        <v>0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0</v>
      </c>
      <c r="K154" s="11">
        <v>0</v>
      </c>
      <c r="L154" s="11">
        <v>0</v>
      </c>
      <c r="M154" s="11">
        <v>0</v>
      </c>
      <c r="N154" s="11">
        <v>0</v>
      </c>
      <c r="O154" s="11">
        <v>0</v>
      </c>
      <c r="P154" s="11">
        <v>0</v>
      </c>
      <c r="Q154" s="11">
        <v>0</v>
      </c>
      <c r="R154" s="11">
        <v>0</v>
      </c>
      <c r="S154" s="11">
        <v>0</v>
      </c>
      <c r="T154" s="11">
        <v>0</v>
      </c>
      <c r="U154" s="11">
        <v>0</v>
      </c>
      <c r="V154" s="11">
        <v>0</v>
      </c>
      <c r="W154" s="11">
        <v>0</v>
      </c>
      <c r="X154" s="11">
        <v>0</v>
      </c>
      <c r="Y154" s="11">
        <v>0</v>
      </c>
      <c r="Z154" s="13">
        <v>0</v>
      </c>
      <c r="AA154" s="13">
        <v>0</v>
      </c>
      <c r="AB154" s="13">
        <v>0</v>
      </c>
    </row>
    <row r="155" spans="1:28" ht="20.100000000000001" customHeight="1" thickBot="1" x14ac:dyDescent="0.3">
      <c r="A155" s="2" t="s">
        <v>114</v>
      </c>
      <c r="B155" s="11">
        <v>0</v>
      </c>
      <c r="C155" s="11">
        <v>0</v>
      </c>
      <c r="D155" s="11">
        <v>0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0</v>
      </c>
      <c r="P155" s="11">
        <v>0</v>
      </c>
      <c r="Q155" s="11">
        <v>0</v>
      </c>
      <c r="R155" s="11">
        <v>0</v>
      </c>
      <c r="S155" s="11">
        <v>0</v>
      </c>
      <c r="T155" s="11">
        <v>0</v>
      </c>
      <c r="U155" s="11">
        <v>0</v>
      </c>
      <c r="V155" s="11">
        <v>0</v>
      </c>
      <c r="W155" s="11">
        <v>0</v>
      </c>
      <c r="X155" s="11">
        <v>0</v>
      </c>
      <c r="Y155" s="11">
        <v>0</v>
      </c>
      <c r="Z155" s="13">
        <v>0</v>
      </c>
      <c r="AA155" s="13">
        <v>0</v>
      </c>
      <c r="AB155" s="13">
        <v>0</v>
      </c>
    </row>
    <row r="156" spans="1:28" ht="20.100000000000001" customHeight="1" thickBot="1" x14ac:dyDescent="0.3">
      <c r="A156" s="2" t="s">
        <v>13</v>
      </c>
      <c r="B156" s="11">
        <v>0</v>
      </c>
      <c r="C156" s="11">
        <v>0</v>
      </c>
      <c r="D156" s="11">
        <v>0</v>
      </c>
      <c r="E156" s="11">
        <v>0</v>
      </c>
      <c r="F156" s="11">
        <v>0</v>
      </c>
      <c r="G156" s="11">
        <v>0</v>
      </c>
      <c r="H156" s="11">
        <v>0</v>
      </c>
      <c r="I156" s="11">
        <v>0</v>
      </c>
      <c r="J156" s="11">
        <v>0</v>
      </c>
      <c r="K156" s="11">
        <v>0</v>
      </c>
      <c r="L156" s="11">
        <v>0</v>
      </c>
      <c r="M156" s="11">
        <v>0</v>
      </c>
      <c r="N156" s="11">
        <v>0</v>
      </c>
      <c r="O156" s="11">
        <v>0</v>
      </c>
      <c r="P156" s="11">
        <v>0</v>
      </c>
      <c r="Q156" s="11">
        <v>0</v>
      </c>
      <c r="R156" s="11">
        <v>0</v>
      </c>
      <c r="S156" s="11">
        <v>0</v>
      </c>
      <c r="T156" s="11">
        <v>0</v>
      </c>
      <c r="U156" s="11">
        <v>0</v>
      </c>
      <c r="V156" s="11">
        <v>0</v>
      </c>
      <c r="W156" s="11">
        <v>0</v>
      </c>
      <c r="X156" s="11">
        <v>0</v>
      </c>
      <c r="Y156" s="11">
        <v>0</v>
      </c>
      <c r="Z156" s="13">
        <v>0</v>
      </c>
      <c r="AA156" s="13">
        <v>0</v>
      </c>
      <c r="AB156" s="13">
        <v>0</v>
      </c>
    </row>
    <row r="157" spans="1:28" ht="20.100000000000001" customHeight="1" x14ac:dyDescent="0.25">
      <c r="A157" s="3"/>
    </row>
    <row r="158" spans="1:28" ht="20.100000000000001" customHeight="1" thickBot="1" x14ac:dyDescent="0.3">
      <c r="A158" s="24" t="s">
        <v>115</v>
      </c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</row>
    <row r="159" spans="1:28" ht="20.100000000000001" customHeight="1" thickBot="1" x14ac:dyDescent="0.3">
      <c r="A159" s="28"/>
      <c r="B159" s="25" t="s">
        <v>1</v>
      </c>
      <c r="C159" s="26"/>
      <c r="D159" s="25" t="s">
        <v>2</v>
      </c>
      <c r="E159" s="26"/>
      <c r="F159" s="25" t="s">
        <v>3</v>
      </c>
      <c r="G159" s="26"/>
      <c r="H159" s="25" t="s">
        <v>4</v>
      </c>
      <c r="I159" s="26"/>
      <c r="J159" s="25" t="s">
        <v>5</v>
      </c>
      <c r="K159" s="26"/>
      <c r="L159" s="25" t="s">
        <v>6</v>
      </c>
      <c r="M159" s="26"/>
      <c r="N159" s="25" t="s">
        <v>7</v>
      </c>
      <c r="O159" s="26"/>
      <c r="P159" s="25" t="s">
        <v>8</v>
      </c>
      <c r="Q159" s="26"/>
      <c r="R159" s="25" t="s">
        <v>9</v>
      </c>
      <c r="S159" s="26"/>
      <c r="T159" s="25" t="s">
        <v>10</v>
      </c>
      <c r="U159" s="26"/>
      <c r="V159" s="25" t="s">
        <v>11</v>
      </c>
      <c r="W159" s="26"/>
      <c r="X159" s="25" t="s">
        <v>12</v>
      </c>
      <c r="Y159" s="26"/>
      <c r="Z159" s="25" t="s">
        <v>13</v>
      </c>
      <c r="AA159" s="27"/>
      <c r="AB159" s="26"/>
    </row>
    <row r="160" spans="1:28" ht="20.100000000000001" customHeight="1" thickBot="1" x14ac:dyDescent="0.3">
      <c r="A160" s="29"/>
      <c r="B160" s="8" t="s">
        <v>14</v>
      </c>
      <c r="C160" s="8" t="s">
        <v>15</v>
      </c>
      <c r="D160" s="8" t="s">
        <v>14</v>
      </c>
      <c r="E160" s="8" t="s">
        <v>15</v>
      </c>
      <c r="F160" s="8" t="s">
        <v>14</v>
      </c>
      <c r="G160" s="8" t="s">
        <v>15</v>
      </c>
      <c r="H160" s="8" t="s">
        <v>14</v>
      </c>
      <c r="I160" s="8" t="s">
        <v>15</v>
      </c>
      <c r="J160" s="8" t="s">
        <v>14</v>
      </c>
      <c r="K160" s="8" t="s">
        <v>15</v>
      </c>
      <c r="L160" s="8" t="s">
        <v>14</v>
      </c>
      <c r="M160" s="8" t="s">
        <v>15</v>
      </c>
      <c r="N160" s="8" t="s">
        <v>14</v>
      </c>
      <c r="O160" s="8" t="s">
        <v>15</v>
      </c>
      <c r="P160" s="8" t="s">
        <v>14</v>
      </c>
      <c r="Q160" s="8" t="s">
        <v>15</v>
      </c>
      <c r="R160" s="8" t="s">
        <v>14</v>
      </c>
      <c r="S160" s="8" t="s">
        <v>15</v>
      </c>
      <c r="T160" s="8" t="s">
        <v>14</v>
      </c>
      <c r="U160" s="8" t="s">
        <v>15</v>
      </c>
      <c r="V160" s="8" t="s">
        <v>14</v>
      </c>
      <c r="W160" s="8" t="s">
        <v>15</v>
      </c>
      <c r="X160" s="8" t="s">
        <v>14</v>
      </c>
      <c r="Y160" s="8" t="s">
        <v>15</v>
      </c>
      <c r="Z160" s="8" t="s">
        <v>14</v>
      </c>
      <c r="AA160" s="8" t="s">
        <v>15</v>
      </c>
      <c r="AB160" s="8" t="s">
        <v>16</v>
      </c>
    </row>
    <row r="161" spans="1:28" ht="20.100000000000001" customHeight="1" thickBot="1" x14ac:dyDescent="0.3">
      <c r="A161" s="2" t="s">
        <v>116</v>
      </c>
      <c r="B161" s="7">
        <v>0</v>
      </c>
      <c r="C161" s="7">
        <v>0</v>
      </c>
      <c r="D161" s="7">
        <v>0</v>
      </c>
      <c r="E161" s="7">
        <v>0</v>
      </c>
      <c r="F161" s="7">
        <v>0</v>
      </c>
      <c r="G161" s="7">
        <v>0</v>
      </c>
      <c r="H161" s="7">
        <v>0</v>
      </c>
      <c r="I161" s="7">
        <v>0</v>
      </c>
      <c r="J161" s="7">
        <v>0</v>
      </c>
      <c r="K161" s="7">
        <v>0</v>
      </c>
      <c r="L161" s="7">
        <v>0</v>
      </c>
      <c r="M161" s="7">
        <v>0</v>
      </c>
      <c r="N161" s="7">
        <v>0</v>
      </c>
      <c r="O161" s="7">
        <v>0</v>
      </c>
      <c r="P161" s="7">
        <v>0</v>
      </c>
      <c r="Q161" s="7">
        <v>0</v>
      </c>
      <c r="R161" s="7">
        <v>0</v>
      </c>
      <c r="S161" s="7">
        <v>0</v>
      </c>
      <c r="T161" s="7">
        <v>0</v>
      </c>
      <c r="U161" s="7">
        <v>0</v>
      </c>
      <c r="V161" s="7">
        <v>0</v>
      </c>
      <c r="W161" s="7">
        <v>0</v>
      </c>
      <c r="X161" s="7">
        <v>0</v>
      </c>
      <c r="Y161" s="7">
        <v>0</v>
      </c>
      <c r="Z161" s="8">
        <v>0</v>
      </c>
      <c r="AA161" s="8">
        <v>0</v>
      </c>
      <c r="AB161" s="8">
        <v>0</v>
      </c>
    </row>
    <row r="162" spans="1:28" ht="20.100000000000001" customHeight="1" thickBot="1" x14ac:dyDescent="0.3">
      <c r="A162" s="2" t="s">
        <v>117</v>
      </c>
      <c r="B162" s="7">
        <v>0</v>
      </c>
      <c r="C162" s="7">
        <v>0</v>
      </c>
      <c r="D162" s="7">
        <v>0</v>
      </c>
      <c r="E162" s="7">
        <v>0</v>
      </c>
      <c r="F162" s="7">
        <v>0</v>
      </c>
      <c r="G162" s="7">
        <v>0</v>
      </c>
      <c r="H162" s="7">
        <v>0</v>
      </c>
      <c r="I162" s="7">
        <v>0</v>
      </c>
      <c r="J162" s="7">
        <v>0</v>
      </c>
      <c r="K162" s="7">
        <v>0</v>
      </c>
      <c r="L162" s="7">
        <v>0</v>
      </c>
      <c r="M162" s="7">
        <v>0</v>
      </c>
      <c r="N162" s="7">
        <v>0</v>
      </c>
      <c r="O162" s="7">
        <v>0</v>
      </c>
      <c r="P162" s="7">
        <v>0</v>
      </c>
      <c r="Q162" s="7">
        <v>0</v>
      </c>
      <c r="R162" s="7">
        <v>0</v>
      </c>
      <c r="S162" s="7">
        <v>0</v>
      </c>
      <c r="T162" s="7">
        <v>0</v>
      </c>
      <c r="U162" s="7">
        <v>0</v>
      </c>
      <c r="V162" s="7">
        <v>0</v>
      </c>
      <c r="W162" s="7">
        <v>0</v>
      </c>
      <c r="X162" s="7">
        <v>0</v>
      </c>
      <c r="Y162" s="7">
        <v>0</v>
      </c>
      <c r="Z162" s="8">
        <v>0</v>
      </c>
      <c r="AA162" s="8">
        <v>0</v>
      </c>
      <c r="AB162" s="8">
        <v>0</v>
      </c>
    </row>
    <row r="163" spans="1:28" ht="20.100000000000001" customHeight="1" thickBot="1" x14ac:dyDescent="0.3">
      <c r="A163" s="2" t="s">
        <v>118</v>
      </c>
      <c r="B163" s="7">
        <v>0</v>
      </c>
      <c r="C163" s="7">
        <v>0</v>
      </c>
      <c r="D163" s="7">
        <v>0</v>
      </c>
      <c r="E163" s="7">
        <v>0</v>
      </c>
      <c r="F163" s="7">
        <v>0</v>
      </c>
      <c r="G163" s="7">
        <v>0</v>
      </c>
      <c r="H163" s="7">
        <v>0</v>
      </c>
      <c r="I163" s="7">
        <v>0</v>
      </c>
      <c r="J163" s="7">
        <v>0</v>
      </c>
      <c r="K163" s="7">
        <v>0</v>
      </c>
      <c r="L163" s="7">
        <v>0</v>
      </c>
      <c r="M163" s="7">
        <v>0</v>
      </c>
      <c r="N163" s="7">
        <v>0</v>
      </c>
      <c r="O163" s="7">
        <v>0</v>
      </c>
      <c r="P163" s="7">
        <v>0</v>
      </c>
      <c r="Q163" s="7">
        <v>0</v>
      </c>
      <c r="R163" s="7">
        <v>0</v>
      </c>
      <c r="S163" s="7">
        <v>0</v>
      </c>
      <c r="T163" s="7">
        <v>0</v>
      </c>
      <c r="U163" s="7">
        <v>0</v>
      </c>
      <c r="V163" s="7">
        <v>0</v>
      </c>
      <c r="W163" s="7">
        <v>0</v>
      </c>
      <c r="X163" s="7">
        <v>0</v>
      </c>
      <c r="Y163" s="7">
        <v>0</v>
      </c>
      <c r="Z163" s="8">
        <v>0</v>
      </c>
      <c r="AA163" s="8">
        <v>0</v>
      </c>
      <c r="AB163" s="8">
        <v>0</v>
      </c>
    </row>
    <row r="164" spans="1:28" ht="20.100000000000001" customHeight="1" thickBot="1" x14ac:dyDescent="0.3">
      <c r="A164" s="2" t="s">
        <v>119</v>
      </c>
      <c r="B164" s="7">
        <v>0</v>
      </c>
      <c r="C164" s="7">
        <v>0</v>
      </c>
      <c r="D164" s="7">
        <v>0</v>
      </c>
      <c r="E164" s="7">
        <v>0</v>
      </c>
      <c r="F164" s="7">
        <v>0</v>
      </c>
      <c r="G164" s="7">
        <v>0</v>
      </c>
      <c r="H164" s="7">
        <v>0</v>
      </c>
      <c r="I164" s="7">
        <v>0</v>
      </c>
      <c r="J164" s="7">
        <v>0</v>
      </c>
      <c r="K164" s="7">
        <v>0</v>
      </c>
      <c r="L164" s="7">
        <v>0</v>
      </c>
      <c r="M164" s="7">
        <v>0</v>
      </c>
      <c r="N164" s="7">
        <v>0</v>
      </c>
      <c r="O164" s="7">
        <v>0</v>
      </c>
      <c r="P164" s="7">
        <v>0</v>
      </c>
      <c r="Q164" s="7">
        <v>0</v>
      </c>
      <c r="R164" s="7">
        <v>0</v>
      </c>
      <c r="S164" s="7">
        <v>0</v>
      </c>
      <c r="T164" s="7">
        <v>0</v>
      </c>
      <c r="U164" s="7">
        <v>0</v>
      </c>
      <c r="V164" s="7">
        <v>0</v>
      </c>
      <c r="W164" s="7">
        <v>0</v>
      </c>
      <c r="X164" s="7">
        <v>0</v>
      </c>
      <c r="Y164" s="7">
        <v>0</v>
      </c>
      <c r="Z164" s="8">
        <v>0</v>
      </c>
      <c r="AA164" s="8">
        <v>0</v>
      </c>
      <c r="AB164" s="8">
        <v>0</v>
      </c>
    </row>
    <row r="165" spans="1:28" ht="20.100000000000001" customHeight="1" thickBot="1" x14ac:dyDescent="0.3">
      <c r="A165" s="2" t="s">
        <v>120</v>
      </c>
      <c r="B165" s="7">
        <v>0</v>
      </c>
      <c r="C165" s="7">
        <v>0</v>
      </c>
      <c r="D165" s="7">
        <v>0</v>
      </c>
      <c r="E165" s="7">
        <v>0</v>
      </c>
      <c r="F165" s="7">
        <v>0</v>
      </c>
      <c r="G165" s="7">
        <v>0</v>
      </c>
      <c r="H165" s="7">
        <v>0</v>
      </c>
      <c r="I165" s="7">
        <v>0</v>
      </c>
      <c r="J165" s="7">
        <v>0</v>
      </c>
      <c r="K165" s="7">
        <v>0</v>
      </c>
      <c r="L165" s="7">
        <v>0</v>
      </c>
      <c r="M165" s="7">
        <v>0</v>
      </c>
      <c r="N165" s="7">
        <v>0</v>
      </c>
      <c r="O165" s="7">
        <v>0</v>
      </c>
      <c r="P165" s="7">
        <v>0</v>
      </c>
      <c r="Q165" s="7">
        <v>0</v>
      </c>
      <c r="R165" s="7">
        <v>0</v>
      </c>
      <c r="S165" s="7">
        <v>0</v>
      </c>
      <c r="T165" s="7">
        <v>0</v>
      </c>
      <c r="U165" s="7">
        <v>0</v>
      </c>
      <c r="V165" s="7">
        <v>0</v>
      </c>
      <c r="W165" s="7">
        <v>0</v>
      </c>
      <c r="X165" s="7">
        <v>0</v>
      </c>
      <c r="Y165" s="7">
        <v>0</v>
      </c>
      <c r="Z165" s="8">
        <v>0</v>
      </c>
      <c r="AA165" s="8">
        <v>0</v>
      </c>
      <c r="AB165" s="8">
        <v>0</v>
      </c>
    </row>
    <row r="166" spans="1:28" ht="20.100000000000001" customHeight="1" thickBot="1" x14ac:dyDescent="0.3">
      <c r="A166" s="2" t="s">
        <v>121</v>
      </c>
      <c r="B166" s="7">
        <v>0</v>
      </c>
      <c r="C166" s="7">
        <v>0</v>
      </c>
      <c r="D166" s="7">
        <v>0</v>
      </c>
      <c r="E166" s="7">
        <v>0</v>
      </c>
      <c r="F166" s="7">
        <v>0</v>
      </c>
      <c r="G166" s="7">
        <v>0</v>
      </c>
      <c r="H166" s="7">
        <v>0</v>
      </c>
      <c r="I166" s="7">
        <v>0</v>
      </c>
      <c r="J166" s="7">
        <v>0</v>
      </c>
      <c r="K166" s="7">
        <v>0</v>
      </c>
      <c r="L166" s="7">
        <v>0</v>
      </c>
      <c r="M166" s="7">
        <v>0</v>
      </c>
      <c r="N166" s="7">
        <v>0</v>
      </c>
      <c r="O166" s="7">
        <v>0</v>
      </c>
      <c r="P166" s="7">
        <v>0</v>
      </c>
      <c r="Q166" s="7">
        <v>0</v>
      </c>
      <c r="R166" s="7">
        <v>0</v>
      </c>
      <c r="S166" s="7">
        <v>0</v>
      </c>
      <c r="T166" s="7">
        <v>0</v>
      </c>
      <c r="U166" s="7">
        <v>0</v>
      </c>
      <c r="V166" s="7">
        <v>0</v>
      </c>
      <c r="W166" s="7">
        <v>0</v>
      </c>
      <c r="X166" s="7">
        <v>0</v>
      </c>
      <c r="Y166" s="7">
        <v>0</v>
      </c>
      <c r="Z166" s="8">
        <v>0</v>
      </c>
      <c r="AA166" s="8">
        <v>0</v>
      </c>
      <c r="AB166" s="8">
        <v>0</v>
      </c>
    </row>
    <row r="167" spans="1:28" ht="20.100000000000001" customHeight="1" thickBot="1" x14ac:dyDescent="0.3">
      <c r="A167" s="2" t="s">
        <v>122</v>
      </c>
      <c r="B167" s="7">
        <v>0</v>
      </c>
      <c r="C167" s="7">
        <v>0</v>
      </c>
      <c r="D167" s="7">
        <v>0</v>
      </c>
      <c r="E167" s="7">
        <v>0</v>
      </c>
      <c r="F167" s="7">
        <v>0</v>
      </c>
      <c r="G167" s="7">
        <v>0</v>
      </c>
      <c r="H167" s="7">
        <v>0</v>
      </c>
      <c r="I167" s="7">
        <v>0</v>
      </c>
      <c r="J167" s="7">
        <v>0</v>
      </c>
      <c r="K167" s="7">
        <v>0</v>
      </c>
      <c r="L167" s="7">
        <v>0</v>
      </c>
      <c r="M167" s="7">
        <v>0</v>
      </c>
      <c r="N167" s="7">
        <v>0</v>
      </c>
      <c r="O167" s="7">
        <v>0</v>
      </c>
      <c r="P167" s="7">
        <v>0</v>
      </c>
      <c r="Q167" s="7">
        <v>0</v>
      </c>
      <c r="R167" s="7">
        <v>0</v>
      </c>
      <c r="S167" s="7">
        <v>0</v>
      </c>
      <c r="T167" s="7">
        <v>0</v>
      </c>
      <c r="U167" s="7">
        <v>0</v>
      </c>
      <c r="V167" s="7">
        <v>0</v>
      </c>
      <c r="W167" s="7">
        <v>0</v>
      </c>
      <c r="X167" s="7">
        <v>0</v>
      </c>
      <c r="Y167" s="7">
        <v>0</v>
      </c>
      <c r="Z167" s="8">
        <v>0</v>
      </c>
      <c r="AA167" s="8">
        <v>0</v>
      </c>
      <c r="AB167" s="8">
        <v>0</v>
      </c>
    </row>
    <row r="168" spans="1:28" ht="20.100000000000001" customHeight="1" thickBot="1" x14ac:dyDescent="0.3">
      <c r="A168" s="2" t="s">
        <v>123</v>
      </c>
      <c r="B168" s="7">
        <v>0</v>
      </c>
      <c r="C168" s="7">
        <v>0</v>
      </c>
      <c r="D168" s="7">
        <v>0</v>
      </c>
      <c r="E168" s="7">
        <v>0</v>
      </c>
      <c r="F168" s="7">
        <v>0</v>
      </c>
      <c r="G168" s="7">
        <v>0</v>
      </c>
      <c r="H168" s="7">
        <v>0</v>
      </c>
      <c r="I168" s="7">
        <v>0</v>
      </c>
      <c r="J168" s="7">
        <v>0</v>
      </c>
      <c r="K168" s="7">
        <v>0</v>
      </c>
      <c r="L168" s="7">
        <v>0</v>
      </c>
      <c r="M168" s="7">
        <v>0</v>
      </c>
      <c r="N168" s="7">
        <v>0</v>
      </c>
      <c r="O168" s="7">
        <v>0</v>
      </c>
      <c r="P168" s="7">
        <v>0</v>
      </c>
      <c r="Q168" s="7">
        <v>0</v>
      </c>
      <c r="R168" s="7">
        <v>0</v>
      </c>
      <c r="S168" s="7">
        <v>0</v>
      </c>
      <c r="T168" s="7">
        <v>0</v>
      </c>
      <c r="U168" s="7">
        <v>0</v>
      </c>
      <c r="V168" s="7">
        <v>0</v>
      </c>
      <c r="W168" s="7">
        <v>0</v>
      </c>
      <c r="X168" s="7">
        <v>0</v>
      </c>
      <c r="Y168" s="7">
        <v>0</v>
      </c>
      <c r="Z168" s="8">
        <v>0</v>
      </c>
      <c r="AA168" s="8">
        <v>0</v>
      </c>
      <c r="AB168" s="8">
        <v>0</v>
      </c>
    </row>
    <row r="169" spans="1:28" ht="20.100000000000001" customHeight="1" thickBot="1" x14ac:dyDescent="0.3">
      <c r="A169" s="2" t="s">
        <v>124</v>
      </c>
      <c r="B169" s="7">
        <v>0</v>
      </c>
      <c r="C169" s="7">
        <v>0</v>
      </c>
      <c r="D169" s="7">
        <v>0</v>
      </c>
      <c r="E169" s="7">
        <v>0</v>
      </c>
      <c r="F169" s="7">
        <v>0</v>
      </c>
      <c r="G169" s="7">
        <v>0</v>
      </c>
      <c r="H169" s="7">
        <v>0</v>
      </c>
      <c r="I169" s="7">
        <v>0</v>
      </c>
      <c r="J169" s="7">
        <v>0</v>
      </c>
      <c r="K169" s="7">
        <v>0</v>
      </c>
      <c r="L169" s="7">
        <v>0</v>
      </c>
      <c r="M169" s="7">
        <v>0</v>
      </c>
      <c r="N169" s="7">
        <v>0</v>
      </c>
      <c r="O169" s="7">
        <v>0</v>
      </c>
      <c r="P169" s="7">
        <v>0</v>
      </c>
      <c r="Q169" s="7">
        <v>0</v>
      </c>
      <c r="R169" s="7">
        <v>0</v>
      </c>
      <c r="S169" s="7">
        <v>0</v>
      </c>
      <c r="T169" s="7">
        <v>0</v>
      </c>
      <c r="U169" s="7">
        <v>0</v>
      </c>
      <c r="V169" s="7">
        <v>0</v>
      </c>
      <c r="W169" s="7">
        <v>0</v>
      </c>
      <c r="X169" s="7">
        <v>0</v>
      </c>
      <c r="Y169" s="7">
        <v>0</v>
      </c>
      <c r="Z169" s="8">
        <v>0</v>
      </c>
      <c r="AA169" s="8">
        <v>0</v>
      </c>
      <c r="AB169" s="8">
        <v>0</v>
      </c>
    </row>
    <row r="170" spans="1:28" ht="20.100000000000001" customHeight="1" thickBot="1" x14ac:dyDescent="0.3">
      <c r="A170" s="2" t="s">
        <v>125</v>
      </c>
      <c r="B170" s="7">
        <v>0</v>
      </c>
      <c r="C170" s="7">
        <v>0</v>
      </c>
      <c r="D170" s="7">
        <v>0</v>
      </c>
      <c r="E170" s="7">
        <v>0</v>
      </c>
      <c r="F170" s="7">
        <v>0</v>
      </c>
      <c r="G170" s="7">
        <v>0</v>
      </c>
      <c r="H170" s="7">
        <v>0</v>
      </c>
      <c r="I170" s="7">
        <v>0</v>
      </c>
      <c r="J170" s="7">
        <v>0</v>
      </c>
      <c r="K170" s="7">
        <v>0</v>
      </c>
      <c r="L170" s="7">
        <v>0</v>
      </c>
      <c r="M170" s="7">
        <v>0</v>
      </c>
      <c r="N170" s="7">
        <v>0</v>
      </c>
      <c r="O170" s="7">
        <v>0</v>
      </c>
      <c r="P170" s="7">
        <v>0</v>
      </c>
      <c r="Q170" s="7">
        <v>0</v>
      </c>
      <c r="R170" s="7">
        <v>0</v>
      </c>
      <c r="S170" s="7">
        <v>0</v>
      </c>
      <c r="T170" s="7">
        <v>0</v>
      </c>
      <c r="U170" s="7">
        <v>0</v>
      </c>
      <c r="V170" s="7">
        <v>0</v>
      </c>
      <c r="W170" s="7">
        <v>0</v>
      </c>
      <c r="X170" s="7">
        <v>0</v>
      </c>
      <c r="Y170" s="7">
        <v>0</v>
      </c>
      <c r="Z170" s="8">
        <v>0</v>
      </c>
      <c r="AA170" s="8">
        <v>0</v>
      </c>
      <c r="AB170" s="8">
        <v>0</v>
      </c>
    </row>
    <row r="171" spans="1:28" ht="20.100000000000001" customHeight="1" thickBot="1" x14ac:dyDescent="0.3">
      <c r="A171" s="2" t="s">
        <v>13</v>
      </c>
      <c r="B171" s="7">
        <v>0</v>
      </c>
      <c r="C171" s="7">
        <v>0</v>
      </c>
      <c r="D171" s="7">
        <v>0</v>
      </c>
      <c r="E171" s="7">
        <v>0</v>
      </c>
      <c r="F171" s="7">
        <v>0</v>
      </c>
      <c r="G171" s="7">
        <v>0</v>
      </c>
      <c r="H171" s="7">
        <v>0</v>
      </c>
      <c r="I171" s="7">
        <v>0</v>
      </c>
      <c r="J171" s="7">
        <v>0</v>
      </c>
      <c r="K171" s="7">
        <v>0</v>
      </c>
      <c r="L171" s="7">
        <v>0</v>
      </c>
      <c r="M171" s="7">
        <v>0</v>
      </c>
      <c r="N171" s="7">
        <v>0</v>
      </c>
      <c r="O171" s="7">
        <v>0</v>
      </c>
      <c r="P171" s="7">
        <v>0</v>
      </c>
      <c r="Q171" s="7">
        <v>0</v>
      </c>
      <c r="R171" s="7">
        <v>0</v>
      </c>
      <c r="S171" s="7">
        <v>0</v>
      </c>
      <c r="T171" s="7">
        <v>0</v>
      </c>
      <c r="U171" s="7">
        <v>0</v>
      </c>
      <c r="V171" s="7">
        <v>0</v>
      </c>
      <c r="W171" s="7">
        <v>0</v>
      </c>
      <c r="X171" s="7">
        <v>0</v>
      </c>
      <c r="Y171" s="7">
        <v>0</v>
      </c>
      <c r="Z171" s="7">
        <v>0</v>
      </c>
      <c r="AA171" s="7">
        <v>0</v>
      </c>
      <c r="AB171" s="8">
        <v>0</v>
      </c>
    </row>
    <row r="172" spans="1:28" ht="15" customHeight="1" x14ac:dyDescent="0.25">
      <c r="A172" s="3"/>
    </row>
    <row r="173" spans="1:28" ht="15.75" thickBot="1" x14ac:dyDescent="0.3">
      <c r="A173" s="30" t="s">
        <v>128</v>
      </c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</row>
    <row r="174" spans="1:28" ht="15.75" customHeight="1" thickBot="1" x14ac:dyDescent="0.3">
      <c r="A174" s="28"/>
      <c r="B174" s="31" t="s">
        <v>1</v>
      </c>
      <c r="C174" s="32"/>
      <c r="D174" s="31" t="s">
        <v>2</v>
      </c>
      <c r="E174" s="32"/>
      <c r="F174" s="31" t="s">
        <v>3</v>
      </c>
      <c r="G174" s="32"/>
      <c r="H174" s="31" t="s">
        <v>4</v>
      </c>
      <c r="I174" s="32"/>
      <c r="J174" s="31" t="s">
        <v>5</v>
      </c>
      <c r="K174" s="32"/>
      <c r="L174" s="31" t="s">
        <v>6</v>
      </c>
      <c r="M174" s="32"/>
      <c r="N174" s="31" t="s">
        <v>7</v>
      </c>
      <c r="O174" s="32"/>
      <c r="P174" s="31" t="s">
        <v>8</v>
      </c>
      <c r="Q174" s="32"/>
      <c r="R174" s="31" t="s">
        <v>9</v>
      </c>
      <c r="S174" s="32"/>
      <c r="T174" s="31" t="s">
        <v>10</v>
      </c>
      <c r="U174" s="32"/>
      <c r="V174" s="31" t="s">
        <v>11</v>
      </c>
      <c r="W174" s="32"/>
      <c r="X174" s="31" t="s">
        <v>12</v>
      </c>
      <c r="Y174" s="32"/>
      <c r="Z174" s="31" t="s">
        <v>13</v>
      </c>
      <c r="AA174" s="33"/>
      <c r="AB174" s="32"/>
    </row>
    <row r="175" spans="1:28" ht="15.75" thickBot="1" x14ac:dyDescent="0.3">
      <c r="A175" s="29"/>
      <c r="B175" s="2" t="s">
        <v>14</v>
      </c>
      <c r="C175" s="2" t="s">
        <v>15</v>
      </c>
      <c r="D175" s="2" t="s">
        <v>14</v>
      </c>
      <c r="E175" s="2" t="s">
        <v>15</v>
      </c>
      <c r="F175" s="2" t="s">
        <v>14</v>
      </c>
      <c r="G175" s="2" t="s">
        <v>15</v>
      </c>
      <c r="H175" s="2" t="s">
        <v>14</v>
      </c>
      <c r="I175" s="2" t="s">
        <v>15</v>
      </c>
      <c r="J175" s="2" t="s">
        <v>14</v>
      </c>
      <c r="K175" s="2" t="s">
        <v>15</v>
      </c>
      <c r="L175" s="2" t="s">
        <v>14</v>
      </c>
      <c r="M175" s="2" t="s">
        <v>15</v>
      </c>
      <c r="N175" s="2" t="s">
        <v>14</v>
      </c>
      <c r="O175" s="2" t="s">
        <v>15</v>
      </c>
      <c r="P175" s="2" t="s">
        <v>14</v>
      </c>
      <c r="Q175" s="2" t="s">
        <v>15</v>
      </c>
      <c r="R175" s="2" t="s">
        <v>14</v>
      </c>
      <c r="S175" s="2" t="s">
        <v>15</v>
      </c>
      <c r="T175" s="2" t="s">
        <v>14</v>
      </c>
      <c r="U175" s="2" t="s">
        <v>15</v>
      </c>
      <c r="V175" s="2" t="s">
        <v>14</v>
      </c>
      <c r="W175" s="2" t="s">
        <v>15</v>
      </c>
      <c r="X175" s="2" t="s">
        <v>14</v>
      </c>
      <c r="Y175" s="2" t="s">
        <v>15</v>
      </c>
      <c r="Z175" s="2" t="s">
        <v>14</v>
      </c>
      <c r="AA175" s="2" t="s">
        <v>15</v>
      </c>
      <c r="AB175" s="2" t="s">
        <v>16</v>
      </c>
    </row>
    <row r="176" spans="1:28" ht="30.75" thickBot="1" x14ac:dyDescent="0.3">
      <c r="A176" s="2" t="s">
        <v>129</v>
      </c>
      <c r="B176" s="20">
        <v>0</v>
      </c>
      <c r="C176" s="20">
        <v>0</v>
      </c>
      <c r="D176" s="20">
        <v>0</v>
      </c>
      <c r="E176" s="20">
        <v>0</v>
      </c>
      <c r="F176" s="20">
        <v>0</v>
      </c>
      <c r="G176" s="20">
        <v>0</v>
      </c>
      <c r="H176" s="20">
        <v>0</v>
      </c>
      <c r="I176" s="20">
        <v>0</v>
      </c>
      <c r="J176" s="20">
        <v>0</v>
      </c>
      <c r="K176" s="20">
        <v>0</v>
      </c>
      <c r="L176" s="20">
        <v>10</v>
      </c>
      <c r="M176" s="20">
        <v>0</v>
      </c>
      <c r="N176" s="20">
        <v>10</v>
      </c>
      <c r="O176" s="20">
        <v>0</v>
      </c>
      <c r="P176" s="20">
        <v>10</v>
      </c>
      <c r="Q176" s="20">
        <v>0</v>
      </c>
      <c r="R176" s="20">
        <v>10</v>
      </c>
      <c r="S176" s="20">
        <v>0</v>
      </c>
      <c r="T176" s="20">
        <v>10</v>
      </c>
      <c r="U176" s="20">
        <v>2</v>
      </c>
      <c r="V176" s="20">
        <v>10</v>
      </c>
      <c r="W176" s="20">
        <v>0</v>
      </c>
      <c r="X176" s="20">
        <v>10</v>
      </c>
      <c r="Y176" s="20">
        <v>0</v>
      </c>
      <c r="Z176" s="21">
        <v>10</v>
      </c>
      <c r="AA176" s="21">
        <v>0</v>
      </c>
      <c r="AB176" s="21">
        <v>-100</v>
      </c>
    </row>
    <row r="177" spans="1:28" ht="45.75" thickBot="1" x14ac:dyDescent="0.3">
      <c r="A177" s="2" t="s">
        <v>130</v>
      </c>
      <c r="B177" s="20">
        <v>0</v>
      </c>
      <c r="C177" s="20">
        <v>0</v>
      </c>
      <c r="D177" s="20">
        <v>0</v>
      </c>
      <c r="E177" s="20">
        <v>0</v>
      </c>
      <c r="F177" s="20">
        <v>0</v>
      </c>
      <c r="G177" s="20">
        <v>0</v>
      </c>
      <c r="H177" s="20">
        <v>0</v>
      </c>
      <c r="I177" s="20">
        <v>0</v>
      </c>
      <c r="J177" s="20">
        <v>0</v>
      </c>
      <c r="K177" s="20">
        <v>0</v>
      </c>
      <c r="L177" s="20">
        <v>5</v>
      </c>
      <c r="M177" s="20">
        <v>0</v>
      </c>
      <c r="N177" s="20">
        <v>5</v>
      </c>
      <c r="O177" s="20">
        <v>0</v>
      </c>
      <c r="P177" s="20">
        <v>5</v>
      </c>
      <c r="Q177" s="20">
        <v>0</v>
      </c>
      <c r="R177" s="20">
        <v>5</v>
      </c>
      <c r="S177" s="20">
        <v>0</v>
      </c>
      <c r="T177" s="20">
        <v>5</v>
      </c>
      <c r="U177" s="20">
        <v>0</v>
      </c>
      <c r="V177" s="20">
        <v>5</v>
      </c>
      <c r="W177" s="20">
        <v>0</v>
      </c>
      <c r="X177" s="20">
        <v>5</v>
      </c>
      <c r="Y177" s="20">
        <v>0</v>
      </c>
      <c r="Z177" s="21">
        <v>5</v>
      </c>
      <c r="AA177" s="21">
        <v>0</v>
      </c>
      <c r="AB177" s="21">
        <v>-100</v>
      </c>
    </row>
    <row r="178" spans="1:28" ht="45.75" thickBot="1" x14ac:dyDescent="0.3">
      <c r="A178" s="2" t="s">
        <v>131</v>
      </c>
      <c r="B178" s="20">
        <v>0</v>
      </c>
      <c r="C178" s="20">
        <v>0</v>
      </c>
      <c r="D178" s="20">
        <v>0</v>
      </c>
      <c r="E178" s="20">
        <v>0</v>
      </c>
      <c r="F178" s="20">
        <v>0</v>
      </c>
      <c r="G178" s="20">
        <v>0</v>
      </c>
      <c r="H178" s="20">
        <v>0</v>
      </c>
      <c r="I178" s="20">
        <v>0</v>
      </c>
      <c r="J178" s="20">
        <v>0</v>
      </c>
      <c r="K178" s="20">
        <v>0</v>
      </c>
      <c r="L178" s="20">
        <v>0</v>
      </c>
      <c r="M178" s="20">
        <v>0</v>
      </c>
      <c r="N178" s="20">
        <v>0</v>
      </c>
      <c r="O178" s="20">
        <v>0</v>
      </c>
      <c r="P178" s="20">
        <v>0</v>
      </c>
      <c r="Q178" s="20">
        <v>0</v>
      </c>
      <c r="R178" s="20">
        <v>0</v>
      </c>
      <c r="S178" s="20">
        <v>0</v>
      </c>
      <c r="T178" s="20">
        <v>0</v>
      </c>
      <c r="U178" s="20">
        <v>0</v>
      </c>
      <c r="V178" s="20">
        <v>0</v>
      </c>
      <c r="W178" s="20">
        <v>0</v>
      </c>
      <c r="X178" s="20">
        <v>0</v>
      </c>
      <c r="Y178" s="20">
        <v>0</v>
      </c>
      <c r="Z178" s="21">
        <v>0</v>
      </c>
      <c r="AA178" s="21">
        <v>0</v>
      </c>
      <c r="AB178" s="21">
        <v>0</v>
      </c>
    </row>
    <row r="179" spans="1:28" ht="45.75" thickBot="1" x14ac:dyDescent="0.3">
      <c r="A179" s="2" t="s">
        <v>132</v>
      </c>
      <c r="B179" s="20">
        <v>0</v>
      </c>
      <c r="C179" s="20">
        <v>0</v>
      </c>
      <c r="D179" s="20">
        <v>0</v>
      </c>
      <c r="E179" s="20">
        <v>0</v>
      </c>
      <c r="F179" s="20">
        <v>0</v>
      </c>
      <c r="G179" s="20">
        <v>0</v>
      </c>
      <c r="H179" s="20">
        <v>0</v>
      </c>
      <c r="I179" s="20">
        <v>0</v>
      </c>
      <c r="J179" s="20">
        <v>0</v>
      </c>
      <c r="K179" s="20">
        <v>0</v>
      </c>
      <c r="L179" s="20">
        <v>0</v>
      </c>
      <c r="M179" s="20">
        <v>0</v>
      </c>
      <c r="N179" s="20">
        <v>0</v>
      </c>
      <c r="O179" s="20">
        <v>0</v>
      </c>
      <c r="P179" s="20">
        <v>0</v>
      </c>
      <c r="Q179" s="20">
        <v>0</v>
      </c>
      <c r="R179" s="20">
        <v>0</v>
      </c>
      <c r="S179" s="20">
        <v>0</v>
      </c>
      <c r="T179" s="20">
        <v>0</v>
      </c>
      <c r="U179" s="20">
        <v>0</v>
      </c>
      <c r="V179" s="20">
        <v>0</v>
      </c>
      <c r="W179" s="20">
        <v>0</v>
      </c>
      <c r="X179" s="20">
        <v>0</v>
      </c>
      <c r="Y179" s="20">
        <v>0</v>
      </c>
      <c r="Z179" s="21">
        <v>0</v>
      </c>
      <c r="AA179" s="21">
        <v>0</v>
      </c>
      <c r="AB179" s="21">
        <v>0</v>
      </c>
    </row>
    <row r="180" spans="1:28" ht="30.75" thickBot="1" x14ac:dyDescent="0.3">
      <c r="A180" s="2" t="s">
        <v>133</v>
      </c>
      <c r="B180" s="20">
        <v>0</v>
      </c>
      <c r="C180" s="20">
        <v>0</v>
      </c>
      <c r="D180" s="20">
        <v>0</v>
      </c>
      <c r="E180" s="20">
        <v>0</v>
      </c>
      <c r="F180" s="20">
        <v>0</v>
      </c>
      <c r="G180" s="20">
        <v>0</v>
      </c>
      <c r="H180" s="20">
        <v>0</v>
      </c>
      <c r="I180" s="20">
        <v>0</v>
      </c>
      <c r="J180" s="20">
        <v>0</v>
      </c>
      <c r="K180" s="20">
        <v>0</v>
      </c>
      <c r="L180" s="20">
        <v>0</v>
      </c>
      <c r="M180" s="20">
        <v>0</v>
      </c>
      <c r="N180" s="20">
        <v>0</v>
      </c>
      <c r="O180" s="20">
        <v>0</v>
      </c>
      <c r="P180" s="20">
        <v>0</v>
      </c>
      <c r="Q180" s="20">
        <v>0</v>
      </c>
      <c r="R180" s="20">
        <v>0</v>
      </c>
      <c r="S180" s="20">
        <v>0</v>
      </c>
      <c r="T180" s="20">
        <v>0</v>
      </c>
      <c r="U180" s="20">
        <v>0</v>
      </c>
      <c r="V180" s="20">
        <v>0</v>
      </c>
      <c r="W180" s="20">
        <v>0</v>
      </c>
      <c r="X180" s="20">
        <v>0</v>
      </c>
      <c r="Y180" s="20">
        <v>0</v>
      </c>
      <c r="Z180" s="21">
        <v>0</v>
      </c>
      <c r="AA180" s="21">
        <v>0</v>
      </c>
      <c r="AB180" s="21">
        <v>0</v>
      </c>
    </row>
    <row r="181" spans="1:28" ht="45.75" thickBot="1" x14ac:dyDescent="0.3">
      <c r="A181" s="2" t="s">
        <v>134</v>
      </c>
      <c r="B181" s="20">
        <v>0</v>
      </c>
      <c r="C181" s="20">
        <v>0</v>
      </c>
      <c r="D181" s="20">
        <v>0</v>
      </c>
      <c r="E181" s="20">
        <v>0</v>
      </c>
      <c r="F181" s="20">
        <v>0</v>
      </c>
      <c r="G181" s="20">
        <v>0</v>
      </c>
      <c r="H181" s="20">
        <v>0</v>
      </c>
      <c r="I181" s="20">
        <v>0</v>
      </c>
      <c r="J181" s="20">
        <v>0</v>
      </c>
      <c r="K181" s="20">
        <v>0</v>
      </c>
      <c r="L181" s="20">
        <v>0</v>
      </c>
      <c r="M181" s="20">
        <v>0</v>
      </c>
      <c r="N181" s="20">
        <v>0</v>
      </c>
      <c r="O181" s="20">
        <v>0</v>
      </c>
      <c r="P181" s="20">
        <v>0</v>
      </c>
      <c r="Q181" s="20">
        <v>0</v>
      </c>
      <c r="R181" s="20">
        <v>0</v>
      </c>
      <c r="S181" s="20">
        <v>0</v>
      </c>
      <c r="T181" s="20">
        <v>0</v>
      </c>
      <c r="U181" s="20">
        <v>0</v>
      </c>
      <c r="V181" s="20">
        <v>0</v>
      </c>
      <c r="W181" s="20">
        <v>0</v>
      </c>
      <c r="X181" s="20">
        <v>0</v>
      </c>
      <c r="Y181" s="20">
        <v>0</v>
      </c>
      <c r="Z181" s="21">
        <v>0</v>
      </c>
      <c r="AA181" s="21">
        <v>0</v>
      </c>
      <c r="AB181" s="21">
        <v>0</v>
      </c>
    </row>
    <row r="182" spans="1:28" ht="45.75" thickBot="1" x14ac:dyDescent="0.3">
      <c r="A182" s="2" t="s">
        <v>135</v>
      </c>
      <c r="B182" s="20">
        <v>0</v>
      </c>
      <c r="C182" s="20">
        <v>0</v>
      </c>
      <c r="D182" s="20">
        <v>0</v>
      </c>
      <c r="E182" s="20">
        <v>0</v>
      </c>
      <c r="F182" s="20">
        <v>0</v>
      </c>
      <c r="G182" s="20">
        <v>0</v>
      </c>
      <c r="H182" s="20">
        <v>0</v>
      </c>
      <c r="I182" s="20">
        <v>0</v>
      </c>
      <c r="J182" s="20">
        <v>0</v>
      </c>
      <c r="K182" s="20">
        <v>0</v>
      </c>
      <c r="L182" s="20">
        <v>0</v>
      </c>
      <c r="M182" s="20">
        <v>0</v>
      </c>
      <c r="N182" s="20">
        <v>0</v>
      </c>
      <c r="O182" s="20">
        <v>0</v>
      </c>
      <c r="P182" s="20">
        <v>0</v>
      </c>
      <c r="Q182" s="20">
        <v>0</v>
      </c>
      <c r="R182" s="20">
        <v>0</v>
      </c>
      <c r="S182" s="20">
        <v>0</v>
      </c>
      <c r="T182" s="20">
        <v>0</v>
      </c>
      <c r="U182" s="20">
        <v>0</v>
      </c>
      <c r="V182" s="20">
        <v>0</v>
      </c>
      <c r="W182" s="20">
        <v>0</v>
      </c>
      <c r="X182" s="20">
        <v>0</v>
      </c>
      <c r="Y182" s="20">
        <v>0</v>
      </c>
      <c r="Z182" s="21">
        <v>0</v>
      </c>
      <c r="AA182" s="21">
        <v>0</v>
      </c>
      <c r="AB182" s="21">
        <v>0</v>
      </c>
    </row>
    <row r="183" spans="1:28" ht="30.75" thickBot="1" x14ac:dyDescent="0.3">
      <c r="A183" s="2" t="s">
        <v>136</v>
      </c>
      <c r="B183" s="20">
        <v>0</v>
      </c>
      <c r="C183" s="20">
        <v>0</v>
      </c>
      <c r="D183" s="20">
        <v>0</v>
      </c>
      <c r="E183" s="20">
        <v>0</v>
      </c>
      <c r="F183" s="20">
        <v>0</v>
      </c>
      <c r="G183" s="20">
        <v>0</v>
      </c>
      <c r="H183" s="20">
        <v>0</v>
      </c>
      <c r="I183" s="20">
        <v>0</v>
      </c>
      <c r="J183" s="20">
        <v>0</v>
      </c>
      <c r="K183" s="20">
        <v>0</v>
      </c>
      <c r="L183" s="20">
        <v>0</v>
      </c>
      <c r="M183" s="20">
        <v>0</v>
      </c>
      <c r="N183" s="20">
        <v>0</v>
      </c>
      <c r="O183" s="20">
        <v>0</v>
      </c>
      <c r="P183" s="20">
        <v>0</v>
      </c>
      <c r="Q183" s="20">
        <v>0</v>
      </c>
      <c r="R183" s="20">
        <v>0</v>
      </c>
      <c r="S183" s="20">
        <v>0</v>
      </c>
      <c r="T183" s="20">
        <v>0</v>
      </c>
      <c r="U183" s="20">
        <v>0</v>
      </c>
      <c r="V183" s="20">
        <v>0</v>
      </c>
      <c r="W183" s="20">
        <v>0</v>
      </c>
      <c r="X183" s="20">
        <v>0</v>
      </c>
      <c r="Y183" s="20">
        <v>0</v>
      </c>
      <c r="Z183" s="21">
        <v>0</v>
      </c>
      <c r="AA183" s="21">
        <v>0</v>
      </c>
      <c r="AB183" s="21">
        <v>0</v>
      </c>
    </row>
    <row r="184" spans="1:28" ht="30.75" thickBot="1" x14ac:dyDescent="0.3">
      <c r="A184" s="2" t="s">
        <v>137</v>
      </c>
      <c r="B184" s="20">
        <v>0</v>
      </c>
      <c r="C184" s="20">
        <v>0</v>
      </c>
      <c r="D184" s="20">
        <v>0</v>
      </c>
      <c r="E184" s="20">
        <v>0</v>
      </c>
      <c r="F184" s="20">
        <v>0</v>
      </c>
      <c r="G184" s="20">
        <v>0</v>
      </c>
      <c r="H184" s="20">
        <v>0</v>
      </c>
      <c r="I184" s="20">
        <v>0</v>
      </c>
      <c r="J184" s="20">
        <v>0</v>
      </c>
      <c r="K184" s="20">
        <v>0</v>
      </c>
      <c r="L184" s="20">
        <v>0</v>
      </c>
      <c r="M184" s="20">
        <v>0</v>
      </c>
      <c r="N184" s="20">
        <v>0</v>
      </c>
      <c r="O184" s="20">
        <v>0</v>
      </c>
      <c r="P184" s="20">
        <v>0</v>
      </c>
      <c r="Q184" s="20">
        <v>0</v>
      </c>
      <c r="R184" s="20">
        <v>0</v>
      </c>
      <c r="S184" s="20">
        <v>0</v>
      </c>
      <c r="T184" s="20">
        <v>0</v>
      </c>
      <c r="U184" s="20">
        <v>0</v>
      </c>
      <c r="V184" s="20">
        <v>0</v>
      </c>
      <c r="W184" s="20">
        <v>0</v>
      </c>
      <c r="X184" s="20">
        <v>0</v>
      </c>
      <c r="Y184" s="20">
        <v>0</v>
      </c>
      <c r="Z184" s="21">
        <v>0</v>
      </c>
      <c r="AA184" s="21">
        <v>0</v>
      </c>
      <c r="AB184" s="21">
        <v>0</v>
      </c>
    </row>
    <row r="185" spans="1:28" ht="15.75" thickBot="1" x14ac:dyDescent="0.3">
      <c r="A185" s="2" t="s">
        <v>138</v>
      </c>
      <c r="B185" s="21">
        <v>0</v>
      </c>
      <c r="C185" s="21">
        <v>0</v>
      </c>
      <c r="D185" s="21">
        <v>0</v>
      </c>
      <c r="E185" s="21">
        <v>0</v>
      </c>
      <c r="F185" s="21">
        <v>0</v>
      </c>
      <c r="G185" s="21">
        <v>0</v>
      </c>
      <c r="H185" s="21">
        <v>0</v>
      </c>
      <c r="I185" s="21">
        <v>0</v>
      </c>
      <c r="J185" s="21">
        <v>0</v>
      </c>
      <c r="K185" s="21">
        <v>0</v>
      </c>
      <c r="L185" s="21">
        <v>0</v>
      </c>
      <c r="M185" s="21">
        <v>0</v>
      </c>
      <c r="N185" s="21">
        <v>0</v>
      </c>
      <c r="O185" s="21">
        <v>0</v>
      </c>
      <c r="P185" s="21">
        <v>0</v>
      </c>
      <c r="Q185" s="21">
        <v>0</v>
      </c>
      <c r="R185" s="21">
        <v>0</v>
      </c>
      <c r="S185" s="21">
        <v>0</v>
      </c>
      <c r="T185" s="21">
        <v>0</v>
      </c>
      <c r="U185" s="21">
        <v>0</v>
      </c>
      <c r="V185" s="21">
        <v>0</v>
      </c>
      <c r="W185" s="21">
        <v>0</v>
      </c>
      <c r="X185" s="21">
        <v>0</v>
      </c>
      <c r="Y185" s="21">
        <v>0</v>
      </c>
      <c r="Z185" s="21">
        <v>0</v>
      </c>
      <c r="AA185" s="21">
        <v>0</v>
      </c>
      <c r="AB185" s="21">
        <v>0</v>
      </c>
    </row>
    <row r="186" spans="1:28" ht="30.75" thickBot="1" x14ac:dyDescent="0.3">
      <c r="A186" s="2" t="s">
        <v>139</v>
      </c>
      <c r="B186" s="20">
        <v>0</v>
      </c>
      <c r="C186" s="20">
        <v>0</v>
      </c>
      <c r="D186" s="20">
        <v>0</v>
      </c>
      <c r="E186" s="20">
        <v>0</v>
      </c>
      <c r="F186" s="20">
        <v>0</v>
      </c>
      <c r="G186" s="20">
        <v>0</v>
      </c>
      <c r="H186" s="20">
        <v>0</v>
      </c>
      <c r="I186" s="20">
        <v>0</v>
      </c>
      <c r="J186" s="20">
        <v>0</v>
      </c>
      <c r="K186" s="20">
        <v>0</v>
      </c>
      <c r="L186" s="20">
        <v>0</v>
      </c>
      <c r="M186" s="20">
        <v>0</v>
      </c>
      <c r="N186" s="20">
        <v>0</v>
      </c>
      <c r="O186" s="20">
        <v>0</v>
      </c>
      <c r="P186" s="20">
        <v>0</v>
      </c>
      <c r="Q186" s="20">
        <v>0</v>
      </c>
      <c r="R186" s="20">
        <v>0</v>
      </c>
      <c r="S186" s="20">
        <v>0</v>
      </c>
      <c r="T186" s="20">
        <v>0</v>
      </c>
      <c r="U186" s="20">
        <v>0</v>
      </c>
      <c r="V186" s="20">
        <v>0</v>
      </c>
      <c r="W186" s="20">
        <v>0</v>
      </c>
      <c r="X186" s="20">
        <v>0</v>
      </c>
      <c r="Y186" s="20">
        <v>0</v>
      </c>
      <c r="Z186" s="21">
        <v>0</v>
      </c>
      <c r="AA186" s="21">
        <v>0</v>
      </c>
      <c r="AB186" s="21">
        <v>0</v>
      </c>
    </row>
    <row r="187" spans="1:28" ht="15.75" thickBot="1" x14ac:dyDescent="0.3">
      <c r="A187" s="2" t="s">
        <v>140</v>
      </c>
      <c r="B187" s="20">
        <v>0</v>
      </c>
      <c r="C187" s="20">
        <v>0</v>
      </c>
      <c r="D187" s="20">
        <v>0</v>
      </c>
      <c r="E187" s="20">
        <v>0</v>
      </c>
      <c r="F187" s="20">
        <v>0</v>
      </c>
      <c r="G187" s="20">
        <v>0</v>
      </c>
      <c r="H187" s="20">
        <v>0</v>
      </c>
      <c r="I187" s="20">
        <v>0</v>
      </c>
      <c r="J187" s="20">
        <v>0</v>
      </c>
      <c r="K187" s="20">
        <v>0</v>
      </c>
      <c r="L187" s="20">
        <v>0</v>
      </c>
      <c r="M187" s="20">
        <v>0</v>
      </c>
      <c r="N187" s="20">
        <v>0</v>
      </c>
      <c r="O187" s="20">
        <v>0</v>
      </c>
      <c r="P187" s="20">
        <v>0</v>
      </c>
      <c r="Q187" s="20">
        <v>0</v>
      </c>
      <c r="R187" s="20">
        <v>0</v>
      </c>
      <c r="S187" s="20">
        <v>0</v>
      </c>
      <c r="T187" s="20">
        <v>0</v>
      </c>
      <c r="U187" s="20">
        <v>0</v>
      </c>
      <c r="V187" s="20">
        <v>0</v>
      </c>
      <c r="W187" s="20">
        <v>0</v>
      </c>
      <c r="X187" s="20">
        <v>0</v>
      </c>
      <c r="Y187" s="20">
        <v>0</v>
      </c>
      <c r="Z187" s="21">
        <v>0</v>
      </c>
      <c r="AA187" s="21">
        <v>0</v>
      </c>
      <c r="AB187" s="21">
        <v>0</v>
      </c>
    </row>
    <row r="188" spans="1:28" ht="30.75" thickBot="1" x14ac:dyDescent="0.3">
      <c r="A188" s="2" t="s">
        <v>141</v>
      </c>
      <c r="B188" s="20">
        <v>0</v>
      </c>
      <c r="C188" s="20">
        <v>0</v>
      </c>
      <c r="D188" s="20">
        <v>0</v>
      </c>
      <c r="E188" s="20">
        <v>0</v>
      </c>
      <c r="F188" s="20">
        <v>0</v>
      </c>
      <c r="G188" s="20">
        <v>0</v>
      </c>
      <c r="H188" s="20">
        <v>0</v>
      </c>
      <c r="I188" s="20">
        <v>0</v>
      </c>
      <c r="J188" s="20">
        <v>0</v>
      </c>
      <c r="K188" s="20">
        <v>0</v>
      </c>
      <c r="L188" s="20">
        <v>0</v>
      </c>
      <c r="M188" s="20">
        <v>0</v>
      </c>
      <c r="N188" s="20">
        <v>0</v>
      </c>
      <c r="O188" s="20">
        <v>0</v>
      </c>
      <c r="P188" s="20">
        <v>0</v>
      </c>
      <c r="Q188" s="20">
        <v>0</v>
      </c>
      <c r="R188" s="20">
        <v>0</v>
      </c>
      <c r="S188" s="20">
        <v>0</v>
      </c>
      <c r="T188" s="20">
        <v>0</v>
      </c>
      <c r="U188" s="20">
        <v>0</v>
      </c>
      <c r="V188" s="20">
        <v>0</v>
      </c>
      <c r="W188" s="20">
        <v>0</v>
      </c>
      <c r="X188" s="20">
        <v>0</v>
      </c>
      <c r="Y188" s="20">
        <v>0</v>
      </c>
      <c r="Z188" s="21">
        <v>0</v>
      </c>
      <c r="AA188" s="21">
        <v>0</v>
      </c>
      <c r="AB188" s="21">
        <v>0</v>
      </c>
    </row>
    <row r="189" spans="1:28" ht="45.75" thickBot="1" x14ac:dyDescent="0.3">
      <c r="A189" s="2" t="s">
        <v>142</v>
      </c>
      <c r="B189" s="20">
        <v>0</v>
      </c>
      <c r="C189" s="20">
        <v>0</v>
      </c>
      <c r="D189" s="20">
        <v>0</v>
      </c>
      <c r="E189" s="20">
        <v>0</v>
      </c>
      <c r="F189" s="20">
        <v>0</v>
      </c>
      <c r="G189" s="20">
        <v>0</v>
      </c>
      <c r="H189" s="20">
        <v>0</v>
      </c>
      <c r="I189" s="20">
        <v>0</v>
      </c>
      <c r="J189" s="20">
        <v>0</v>
      </c>
      <c r="K189" s="20">
        <v>0</v>
      </c>
      <c r="L189" s="20">
        <v>0</v>
      </c>
      <c r="M189" s="20">
        <v>0</v>
      </c>
      <c r="N189" s="20">
        <v>0</v>
      </c>
      <c r="O189" s="20">
        <v>0</v>
      </c>
      <c r="P189" s="20">
        <v>0</v>
      </c>
      <c r="Q189" s="20">
        <v>0</v>
      </c>
      <c r="R189" s="20">
        <v>0</v>
      </c>
      <c r="S189" s="20">
        <v>0</v>
      </c>
      <c r="T189" s="20">
        <v>0</v>
      </c>
      <c r="U189" s="20">
        <v>0</v>
      </c>
      <c r="V189" s="20">
        <v>0</v>
      </c>
      <c r="W189" s="20">
        <v>0</v>
      </c>
      <c r="X189" s="20">
        <v>0</v>
      </c>
      <c r="Y189" s="20">
        <v>0</v>
      </c>
      <c r="Z189" s="21">
        <v>0</v>
      </c>
      <c r="AA189" s="21">
        <v>0</v>
      </c>
      <c r="AB189" s="21">
        <v>0</v>
      </c>
    </row>
    <row r="190" spans="1:28" ht="45.75" thickBot="1" x14ac:dyDescent="0.3">
      <c r="A190" s="2" t="s">
        <v>143</v>
      </c>
      <c r="B190" s="20">
        <v>0</v>
      </c>
      <c r="C190" s="20">
        <v>0</v>
      </c>
      <c r="D190" s="20">
        <v>0</v>
      </c>
      <c r="E190" s="20">
        <v>0</v>
      </c>
      <c r="F190" s="20">
        <v>0</v>
      </c>
      <c r="G190" s="20">
        <v>0</v>
      </c>
      <c r="H190" s="20">
        <v>0</v>
      </c>
      <c r="I190" s="20">
        <v>0</v>
      </c>
      <c r="J190" s="20">
        <v>0</v>
      </c>
      <c r="K190" s="20">
        <v>0</v>
      </c>
      <c r="L190" s="20">
        <v>0</v>
      </c>
      <c r="M190" s="20">
        <v>0</v>
      </c>
      <c r="N190" s="20">
        <v>0</v>
      </c>
      <c r="O190" s="20">
        <v>0</v>
      </c>
      <c r="P190" s="20">
        <v>0</v>
      </c>
      <c r="Q190" s="20">
        <v>0</v>
      </c>
      <c r="R190" s="20">
        <v>0</v>
      </c>
      <c r="S190" s="20">
        <v>0</v>
      </c>
      <c r="T190" s="20">
        <v>0</v>
      </c>
      <c r="U190" s="20">
        <v>0</v>
      </c>
      <c r="V190" s="20">
        <v>0</v>
      </c>
      <c r="W190" s="20">
        <v>0</v>
      </c>
      <c r="X190" s="20">
        <v>0</v>
      </c>
      <c r="Y190" s="20">
        <v>0</v>
      </c>
      <c r="Z190" s="21">
        <v>0</v>
      </c>
      <c r="AA190" s="21">
        <v>0</v>
      </c>
      <c r="AB190" s="21">
        <v>0</v>
      </c>
    </row>
    <row r="191" spans="1:28" ht="30.75" thickBot="1" x14ac:dyDescent="0.3">
      <c r="A191" s="2" t="s">
        <v>144</v>
      </c>
      <c r="B191" s="20">
        <v>0</v>
      </c>
      <c r="C191" s="20">
        <v>0</v>
      </c>
      <c r="D191" s="20">
        <v>0</v>
      </c>
      <c r="E191" s="20">
        <v>0</v>
      </c>
      <c r="F191" s="20">
        <v>0</v>
      </c>
      <c r="G191" s="20">
        <v>0</v>
      </c>
      <c r="H191" s="20">
        <v>0</v>
      </c>
      <c r="I191" s="20">
        <v>0</v>
      </c>
      <c r="J191" s="20">
        <v>0</v>
      </c>
      <c r="K191" s="20">
        <v>0</v>
      </c>
      <c r="L191" s="20">
        <v>0</v>
      </c>
      <c r="M191" s="20">
        <v>0</v>
      </c>
      <c r="N191" s="20">
        <v>0</v>
      </c>
      <c r="O191" s="20">
        <v>0</v>
      </c>
      <c r="P191" s="20">
        <v>0</v>
      </c>
      <c r="Q191" s="20">
        <v>0</v>
      </c>
      <c r="R191" s="20">
        <v>0</v>
      </c>
      <c r="S191" s="20">
        <v>0</v>
      </c>
      <c r="T191" s="20">
        <v>0</v>
      </c>
      <c r="U191" s="20">
        <v>0</v>
      </c>
      <c r="V191" s="20">
        <v>0</v>
      </c>
      <c r="W191" s="20">
        <v>0</v>
      </c>
      <c r="X191" s="20">
        <v>0</v>
      </c>
      <c r="Y191" s="20">
        <v>0</v>
      </c>
      <c r="Z191" s="21">
        <v>0</v>
      </c>
      <c r="AA191" s="21">
        <v>0</v>
      </c>
      <c r="AB191" s="21">
        <v>0</v>
      </c>
    </row>
    <row r="192" spans="1:28" ht="15.75" thickBot="1" x14ac:dyDescent="0.3">
      <c r="A192" s="2" t="s">
        <v>145</v>
      </c>
      <c r="B192" s="21">
        <v>0</v>
      </c>
      <c r="C192" s="21">
        <v>0</v>
      </c>
      <c r="D192" s="21">
        <v>0</v>
      </c>
      <c r="E192" s="21">
        <v>0</v>
      </c>
      <c r="F192" s="21">
        <v>0</v>
      </c>
      <c r="G192" s="21">
        <v>0</v>
      </c>
      <c r="H192" s="21">
        <v>0</v>
      </c>
      <c r="I192" s="21">
        <v>0</v>
      </c>
      <c r="J192" s="21">
        <v>0</v>
      </c>
      <c r="K192" s="21">
        <v>0</v>
      </c>
      <c r="L192" s="21">
        <v>0</v>
      </c>
      <c r="M192" s="21">
        <v>0</v>
      </c>
      <c r="N192" s="21">
        <v>0</v>
      </c>
      <c r="O192" s="21">
        <v>0</v>
      </c>
      <c r="P192" s="21">
        <v>0</v>
      </c>
      <c r="Q192" s="21">
        <v>0</v>
      </c>
      <c r="R192" s="21">
        <v>0</v>
      </c>
      <c r="S192" s="21">
        <v>0</v>
      </c>
      <c r="T192" s="21">
        <v>0</v>
      </c>
      <c r="U192" s="21">
        <v>0</v>
      </c>
      <c r="V192" s="21">
        <v>0</v>
      </c>
      <c r="W192" s="21">
        <v>0</v>
      </c>
      <c r="X192" s="21">
        <v>0</v>
      </c>
      <c r="Y192" s="21">
        <v>0</v>
      </c>
      <c r="Z192" s="21">
        <v>0</v>
      </c>
      <c r="AA192" s="21">
        <v>0</v>
      </c>
      <c r="AB192" s="21">
        <v>0</v>
      </c>
    </row>
    <row r="193" spans="1:28" ht="45.75" thickBot="1" x14ac:dyDescent="0.3">
      <c r="A193" s="2" t="s">
        <v>146</v>
      </c>
      <c r="B193" s="20">
        <v>0</v>
      </c>
      <c r="C193" s="20">
        <v>0</v>
      </c>
      <c r="D193" s="20">
        <v>0</v>
      </c>
      <c r="E193" s="20">
        <v>0</v>
      </c>
      <c r="F193" s="20">
        <v>0</v>
      </c>
      <c r="G193" s="20">
        <v>0</v>
      </c>
      <c r="H193" s="20">
        <v>0</v>
      </c>
      <c r="I193" s="20">
        <v>0</v>
      </c>
      <c r="J193" s="20">
        <v>0</v>
      </c>
      <c r="K193" s="20">
        <v>0</v>
      </c>
      <c r="L193" s="20">
        <v>120</v>
      </c>
      <c r="M193" s="20">
        <v>0</v>
      </c>
      <c r="N193" s="20">
        <v>120</v>
      </c>
      <c r="O193" s="20">
        <v>0</v>
      </c>
      <c r="P193" s="20">
        <v>120</v>
      </c>
      <c r="Q193" s="20">
        <v>0</v>
      </c>
      <c r="R193" s="20">
        <v>120</v>
      </c>
      <c r="S193" s="20">
        <v>0</v>
      </c>
      <c r="T193" s="20">
        <v>120</v>
      </c>
      <c r="U193" s="20">
        <v>0</v>
      </c>
      <c r="V193" s="20">
        <v>120</v>
      </c>
      <c r="W193" s="20">
        <v>0</v>
      </c>
      <c r="X193" s="20">
        <v>120</v>
      </c>
      <c r="Y193" s="20">
        <v>0</v>
      </c>
      <c r="Z193" s="21">
        <v>120</v>
      </c>
      <c r="AA193" s="21">
        <v>0</v>
      </c>
      <c r="AB193" s="21">
        <v>-100</v>
      </c>
    </row>
    <row r="194" spans="1:28" ht="45.75" thickBot="1" x14ac:dyDescent="0.3">
      <c r="A194" s="2" t="s">
        <v>147</v>
      </c>
      <c r="B194" s="20">
        <v>0</v>
      </c>
      <c r="C194" s="20">
        <v>0</v>
      </c>
      <c r="D194" s="20">
        <v>0</v>
      </c>
      <c r="E194" s="20">
        <v>0</v>
      </c>
      <c r="F194" s="20">
        <v>0</v>
      </c>
      <c r="G194" s="20">
        <v>0</v>
      </c>
      <c r="H194" s="20">
        <v>0</v>
      </c>
      <c r="I194" s="20">
        <v>0</v>
      </c>
      <c r="J194" s="20">
        <v>0</v>
      </c>
      <c r="K194" s="20">
        <v>0</v>
      </c>
      <c r="L194" s="20">
        <v>120</v>
      </c>
      <c r="M194" s="20">
        <v>0</v>
      </c>
      <c r="N194" s="20">
        <v>120</v>
      </c>
      <c r="O194" s="20">
        <v>0</v>
      </c>
      <c r="P194" s="20">
        <v>120</v>
      </c>
      <c r="Q194" s="20">
        <v>0</v>
      </c>
      <c r="R194" s="20">
        <v>120</v>
      </c>
      <c r="S194" s="20">
        <v>0</v>
      </c>
      <c r="T194" s="20">
        <v>120</v>
      </c>
      <c r="U194" s="20">
        <v>0</v>
      </c>
      <c r="V194" s="20">
        <v>120</v>
      </c>
      <c r="W194" s="20">
        <v>0</v>
      </c>
      <c r="X194" s="20">
        <v>120</v>
      </c>
      <c r="Y194" s="20">
        <v>0</v>
      </c>
      <c r="Z194" s="21">
        <v>120</v>
      </c>
      <c r="AA194" s="21">
        <v>0</v>
      </c>
      <c r="AB194" s="21">
        <v>-100</v>
      </c>
    </row>
    <row r="195" spans="1:28" ht="60.75" thickBot="1" x14ac:dyDescent="0.3">
      <c r="A195" s="2" t="s">
        <v>148</v>
      </c>
      <c r="B195" s="20">
        <v>0</v>
      </c>
      <c r="C195" s="20">
        <v>0</v>
      </c>
      <c r="D195" s="20">
        <v>0</v>
      </c>
      <c r="E195" s="20">
        <v>0</v>
      </c>
      <c r="F195" s="20">
        <v>0</v>
      </c>
      <c r="G195" s="20">
        <v>0</v>
      </c>
      <c r="H195" s="20">
        <v>0</v>
      </c>
      <c r="I195" s="20">
        <v>0</v>
      </c>
      <c r="J195" s="20">
        <v>0</v>
      </c>
      <c r="K195" s="20">
        <v>0</v>
      </c>
      <c r="L195" s="20">
        <v>0</v>
      </c>
      <c r="M195" s="20">
        <v>0</v>
      </c>
      <c r="N195" s="20">
        <v>0</v>
      </c>
      <c r="O195" s="20">
        <v>0</v>
      </c>
      <c r="P195" s="20">
        <v>0</v>
      </c>
      <c r="Q195" s="20">
        <v>0</v>
      </c>
      <c r="R195" s="20">
        <v>0</v>
      </c>
      <c r="S195" s="20">
        <v>0</v>
      </c>
      <c r="T195" s="20">
        <v>0</v>
      </c>
      <c r="U195" s="20">
        <v>0</v>
      </c>
      <c r="V195" s="20">
        <v>0</v>
      </c>
      <c r="W195" s="20">
        <v>0</v>
      </c>
      <c r="X195" s="20">
        <v>0</v>
      </c>
      <c r="Y195" s="20">
        <v>0</v>
      </c>
      <c r="Z195" s="21">
        <v>0</v>
      </c>
      <c r="AA195" s="21">
        <v>0</v>
      </c>
      <c r="AB195" s="21">
        <v>0</v>
      </c>
    </row>
    <row r="196" spans="1:28" ht="45.75" thickBot="1" x14ac:dyDescent="0.3">
      <c r="A196" s="2" t="s">
        <v>149</v>
      </c>
      <c r="B196" s="20">
        <v>0</v>
      </c>
      <c r="C196" s="20">
        <v>0</v>
      </c>
      <c r="D196" s="20">
        <v>0</v>
      </c>
      <c r="E196" s="20">
        <v>0</v>
      </c>
      <c r="F196" s="20">
        <v>0</v>
      </c>
      <c r="G196" s="20">
        <v>0</v>
      </c>
      <c r="H196" s="20">
        <v>0</v>
      </c>
      <c r="I196" s="20">
        <v>0</v>
      </c>
      <c r="J196" s="20">
        <v>0</v>
      </c>
      <c r="K196" s="20">
        <v>0</v>
      </c>
      <c r="L196" s="20">
        <v>0</v>
      </c>
      <c r="M196" s="20">
        <v>0</v>
      </c>
      <c r="N196" s="20">
        <v>0</v>
      </c>
      <c r="O196" s="20">
        <v>0</v>
      </c>
      <c r="P196" s="20">
        <v>0</v>
      </c>
      <c r="Q196" s="20">
        <v>0</v>
      </c>
      <c r="R196" s="20">
        <v>0</v>
      </c>
      <c r="S196" s="20">
        <v>0</v>
      </c>
      <c r="T196" s="20">
        <v>0</v>
      </c>
      <c r="U196" s="20">
        <v>0</v>
      </c>
      <c r="V196" s="20">
        <v>0</v>
      </c>
      <c r="W196" s="20">
        <v>0</v>
      </c>
      <c r="X196" s="20">
        <v>0</v>
      </c>
      <c r="Y196" s="20">
        <v>0</v>
      </c>
      <c r="Z196" s="21">
        <v>0</v>
      </c>
      <c r="AA196" s="21">
        <v>0</v>
      </c>
      <c r="AB196" s="21">
        <v>0</v>
      </c>
    </row>
    <row r="197" spans="1:28" ht="15.75" thickBot="1" x14ac:dyDescent="0.3">
      <c r="A197" s="2" t="s">
        <v>150</v>
      </c>
      <c r="B197" s="21">
        <v>0</v>
      </c>
      <c r="C197" s="21">
        <v>0</v>
      </c>
      <c r="D197" s="21">
        <v>0</v>
      </c>
      <c r="E197" s="21">
        <v>0</v>
      </c>
      <c r="F197" s="21">
        <v>0</v>
      </c>
      <c r="G197" s="21">
        <v>0</v>
      </c>
      <c r="H197" s="21">
        <v>0</v>
      </c>
      <c r="I197" s="21">
        <v>0</v>
      </c>
      <c r="J197" s="21">
        <v>0</v>
      </c>
      <c r="K197" s="21">
        <v>0</v>
      </c>
      <c r="L197" s="21">
        <v>0</v>
      </c>
      <c r="M197" s="21">
        <v>0</v>
      </c>
      <c r="N197" s="21">
        <v>0</v>
      </c>
      <c r="O197" s="21">
        <v>0</v>
      </c>
      <c r="P197" s="21">
        <v>0</v>
      </c>
      <c r="Q197" s="21">
        <v>0</v>
      </c>
      <c r="R197" s="21">
        <v>0</v>
      </c>
      <c r="S197" s="21">
        <v>0</v>
      </c>
      <c r="T197" s="21">
        <v>0</v>
      </c>
      <c r="U197" s="21">
        <v>0</v>
      </c>
      <c r="V197" s="21">
        <v>0</v>
      </c>
      <c r="W197" s="21">
        <v>0</v>
      </c>
      <c r="X197" s="21">
        <v>0</v>
      </c>
      <c r="Y197" s="21">
        <v>0</v>
      </c>
      <c r="Z197" s="21">
        <v>0</v>
      </c>
      <c r="AA197" s="21">
        <v>0</v>
      </c>
      <c r="AB197" s="21">
        <v>0</v>
      </c>
    </row>
    <row r="198" spans="1:28" ht="30.75" thickBot="1" x14ac:dyDescent="0.3">
      <c r="A198" s="2" t="s">
        <v>151</v>
      </c>
      <c r="B198" s="20">
        <v>0</v>
      </c>
      <c r="C198" s="20">
        <v>0</v>
      </c>
      <c r="D198" s="20">
        <v>0</v>
      </c>
      <c r="E198" s="20">
        <v>0</v>
      </c>
      <c r="F198" s="20">
        <v>0</v>
      </c>
      <c r="G198" s="20">
        <v>0</v>
      </c>
      <c r="H198" s="20">
        <v>0</v>
      </c>
      <c r="I198" s="20">
        <v>0</v>
      </c>
      <c r="J198" s="20">
        <v>0</v>
      </c>
      <c r="K198" s="20">
        <v>0</v>
      </c>
      <c r="L198" s="20">
        <v>0</v>
      </c>
      <c r="M198" s="20">
        <v>0</v>
      </c>
      <c r="N198" s="20">
        <v>0</v>
      </c>
      <c r="O198" s="20">
        <v>0</v>
      </c>
      <c r="P198" s="20">
        <v>0</v>
      </c>
      <c r="Q198" s="20">
        <v>0</v>
      </c>
      <c r="R198" s="20">
        <v>0</v>
      </c>
      <c r="S198" s="20">
        <v>0</v>
      </c>
      <c r="T198" s="20">
        <v>0</v>
      </c>
      <c r="U198" s="20">
        <v>0</v>
      </c>
      <c r="V198" s="20">
        <v>0</v>
      </c>
      <c r="W198" s="20">
        <v>0</v>
      </c>
      <c r="X198" s="20">
        <v>0</v>
      </c>
      <c r="Y198" s="20">
        <v>0</v>
      </c>
      <c r="Z198" s="21">
        <v>0</v>
      </c>
      <c r="AA198" s="21">
        <v>0</v>
      </c>
      <c r="AB198" s="21">
        <v>0</v>
      </c>
    </row>
    <row r="199" spans="1:28" ht="45.75" thickBot="1" x14ac:dyDescent="0.3">
      <c r="A199" s="2" t="s">
        <v>152</v>
      </c>
      <c r="B199" s="20">
        <v>0</v>
      </c>
      <c r="C199" s="20">
        <v>0</v>
      </c>
      <c r="D199" s="20">
        <v>0</v>
      </c>
      <c r="E199" s="20">
        <v>0</v>
      </c>
      <c r="F199" s="20">
        <v>0</v>
      </c>
      <c r="G199" s="20">
        <v>0</v>
      </c>
      <c r="H199" s="20">
        <v>0</v>
      </c>
      <c r="I199" s="20">
        <v>0</v>
      </c>
      <c r="J199" s="20">
        <v>0</v>
      </c>
      <c r="K199" s="20">
        <v>0</v>
      </c>
      <c r="L199" s="20">
        <v>0</v>
      </c>
      <c r="M199" s="20">
        <v>0</v>
      </c>
      <c r="N199" s="20">
        <v>0</v>
      </c>
      <c r="O199" s="20">
        <v>0</v>
      </c>
      <c r="P199" s="20">
        <v>0</v>
      </c>
      <c r="Q199" s="20">
        <v>0</v>
      </c>
      <c r="R199" s="20">
        <v>0</v>
      </c>
      <c r="S199" s="20">
        <v>0</v>
      </c>
      <c r="T199" s="20">
        <v>0</v>
      </c>
      <c r="U199" s="20">
        <v>0</v>
      </c>
      <c r="V199" s="20">
        <v>0</v>
      </c>
      <c r="W199" s="20">
        <v>0</v>
      </c>
      <c r="X199" s="20">
        <v>0</v>
      </c>
      <c r="Y199" s="20">
        <v>0</v>
      </c>
      <c r="Z199" s="21">
        <v>0</v>
      </c>
      <c r="AA199" s="21">
        <v>0</v>
      </c>
      <c r="AB199" s="21">
        <v>0</v>
      </c>
    </row>
    <row r="200" spans="1:28" ht="30.75" thickBot="1" x14ac:dyDescent="0.3">
      <c r="A200" s="2" t="s">
        <v>153</v>
      </c>
      <c r="B200" s="20">
        <v>0</v>
      </c>
      <c r="C200" s="20">
        <v>0</v>
      </c>
      <c r="D200" s="20">
        <v>0</v>
      </c>
      <c r="E200" s="20">
        <v>0</v>
      </c>
      <c r="F200" s="20">
        <v>0</v>
      </c>
      <c r="G200" s="20">
        <v>0</v>
      </c>
      <c r="H200" s="20">
        <v>0</v>
      </c>
      <c r="I200" s="20">
        <v>0</v>
      </c>
      <c r="J200" s="20">
        <v>0</v>
      </c>
      <c r="K200" s="20">
        <v>0</v>
      </c>
      <c r="L200" s="20">
        <v>0</v>
      </c>
      <c r="M200" s="20">
        <v>0</v>
      </c>
      <c r="N200" s="20">
        <v>0</v>
      </c>
      <c r="O200" s="20">
        <v>0</v>
      </c>
      <c r="P200" s="20">
        <v>0</v>
      </c>
      <c r="Q200" s="20">
        <v>0</v>
      </c>
      <c r="R200" s="20">
        <v>0</v>
      </c>
      <c r="S200" s="20">
        <v>0</v>
      </c>
      <c r="T200" s="20">
        <v>0</v>
      </c>
      <c r="U200" s="20">
        <v>0</v>
      </c>
      <c r="V200" s="20">
        <v>0</v>
      </c>
      <c r="W200" s="20">
        <v>0</v>
      </c>
      <c r="X200" s="20">
        <v>0</v>
      </c>
      <c r="Y200" s="20">
        <v>0</v>
      </c>
      <c r="Z200" s="21">
        <v>0</v>
      </c>
      <c r="AA200" s="21">
        <v>0</v>
      </c>
      <c r="AB200" s="21">
        <v>0</v>
      </c>
    </row>
    <row r="201" spans="1:28" ht="15.75" thickBot="1" x14ac:dyDescent="0.3">
      <c r="A201" s="2" t="s">
        <v>154</v>
      </c>
      <c r="B201" s="21">
        <v>0</v>
      </c>
      <c r="C201" s="21">
        <v>0</v>
      </c>
      <c r="D201" s="21">
        <v>0</v>
      </c>
      <c r="E201" s="21">
        <v>0</v>
      </c>
      <c r="F201" s="21">
        <v>0</v>
      </c>
      <c r="G201" s="21">
        <v>0</v>
      </c>
      <c r="H201" s="21">
        <v>0</v>
      </c>
      <c r="I201" s="21">
        <v>0</v>
      </c>
      <c r="J201" s="21">
        <v>0</v>
      </c>
      <c r="K201" s="21">
        <v>0</v>
      </c>
      <c r="L201" s="21">
        <v>0</v>
      </c>
      <c r="M201" s="21">
        <v>0</v>
      </c>
      <c r="N201" s="21">
        <v>0</v>
      </c>
      <c r="O201" s="21">
        <v>0</v>
      </c>
      <c r="P201" s="21">
        <v>0</v>
      </c>
      <c r="Q201" s="21">
        <v>0</v>
      </c>
      <c r="R201" s="21">
        <v>0</v>
      </c>
      <c r="S201" s="21">
        <v>0</v>
      </c>
      <c r="T201" s="21">
        <v>0</v>
      </c>
      <c r="U201" s="21">
        <v>0</v>
      </c>
      <c r="V201" s="21">
        <v>0</v>
      </c>
      <c r="W201" s="21">
        <v>0</v>
      </c>
      <c r="X201" s="21">
        <v>0</v>
      </c>
      <c r="Y201" s="21">
        <v>0</v>
      </c>
      <c r="Z201" s="21">
        <v>0</v>
      </c>
      <c r="AA201" s="21">
        <v>0</v>
      </c>
      <c r="AB201" s="21">
        <v>0</v>
      </c>
    </row>
    <row r="202" spans="1:28" ht="30.75" thickBot="1" x14ac:dyDescent="0.3">
      <c r="A202" s="2" t="s">
        <v>155</v>
      </c>
      <c r="B202" s="20">
        <v>0</v>
      </c>
      <c r="C202" s="20">
        <v>0</v>
      </c>
      <c r="D202" s="20">
        <v>0</v>
      </c>
      <c r="E202" s="20">
        <v>0</v>
      </c>
      <c r="F202" s="20">
        <v>0</v>
      </c>
      <c r="G202" s="20">
        <v>0</v>
      </c>
      <c r="H202" s="20">
        <v>0</v>
      </c>
      <c r="I202" s="20">
        <v>0</v>
      </c>
      <c r="J202" s="20">
        <v>0</v>
      </c>
      <c r="K202" s="20">
        <v>0</v>
      </c>
      <c r="L202" s="20">
        <v>0</v>
      </c>
      <c r="M202" s="20">
        <v>0</v>
      </c>
      <c r="N202" s="20">
        <v>0</v>
      </c>
      <c r="O202" s="20">
        <v>0</v>
      </c>
      <c r="P202" s="20">
        <v>0</v>
      </c>
      <c r="Q202" s="20">
        <v>0</v>
      </c>
      <c r="R202" s="20">
        <v>0</v>
      </c>
      <c r="S202" s="20">
        <v>0</v>
      </c>
      <c r="T202" s="20">
        <v>0</v>
      </c>
      <c r="U202" s="20">
        <v>0</v>
      </c>
      <c r="V202" s="20">
        <v>0</v>
      </c>
      <c r="W202" s="20">
        <v>0</v>
      </c>
      <c r="X202" s="20">
        <v>0</v>
      </c>
      <c r="Y202" s="20">
        <v>0</v>
      </c>
      <c r="Z202" s="21">
        <v>0</v>
      </c>
      <c r="AA202" s="21">
        <v>0</v>
      </c>
      <c r="AB202" s="21">
        <v>0</v>
      </c>
    </row>
    <row r="203" spans="1:28" ht="15.75" thickBot="1" x14ac:dyDescent="0.3">
      <c r="A203" s="2" t="s">
        <v>156</v>
      </c>
      <c r="B203" s="20">
        <v>0</v>
      </c>
      <c r="C203" s="20">
        <v>0</v>
      </c>
      <c r="D203" s="20">
        <v>0</v>
      </c>
      <c r="E203" s="20">
        <v>0</v>
      </c>
      <c r="F203" s="20">
        <v>0</v>
      </c>
      <c r="G203" s="20">
        <v>0</v>
      </c>
      <c r="H203" s="20">
        <v>0</v>
      </c>
      <c r="I203" s="20">
        <v>0</v>
      </c>
      <c r="J203" s="20">
        <v>0</v>
      </c>
      <c r="K203" s="20">
        <v>0</v>
      </c>
      <c r="L203" s="20">
        <v>0</v>
      </c>
      <c r="M203" s="20">
        <v>0</v>
      </c>
      <c r="N203" s="20">
        <v>0</v>
      </c>
      <c r="O203" s="20">
        <v>0</v>
      </c>
      <c r="P203" s="20">
        <v>0</v>
      </c>
      <c r="Q203" s="20">
        <v>0</v>
      </c>
      <c r="R203" s="20">
        <v>0</v>
      </c>
      <c r="S203" s="20">
        <v>0</v>
      </c>
      <c r="T203" s="20">
        <v>0</v>
      </c>
      <c r="U203" s="20">
        <v>0</v>
      </c>
      <c r="V203" s="20">
        <v>0</v>
      </c>
      <c r="W203" s="20">
        <v>0</v>
      </c>
      <c r="X203" s="20">
        <v>0</v>
      </c>
      <c r="Y203" s="20">
        <v>0</v>
      </c>
      <c r="Z203" s="21">
        <v>0</v>
      </c>
      <c r="AA203" s="21">
        <v>0</v>
      </c>
      <c r="AB203" s="21">
        <v>0</v>
      </c>
    </row>
    <row r="204" spans="1:28" ht="30.75" thickBot="1" x14ac:dyDescent="0.3">
      <c r="A204" s="2" t="s">
        <v>157</v>
      </c>
      <c r="B204" s="20">
        <v>0</v>
      </c>
      <c r="C204" s="20">
        <v>0</v>
      </c>
      <c r="D204" s="20">
        <v>0</v>
      </c>
      <c r="E204" s="20">
        <v>0</v>
      </c>
      <c r="F204" s="20">
        <v>0</v>
      </c>
      <c r="G204" s="20">
        <v>0</v>
      </c>
      <c r="H204" s="20">
        <v>0</v>
      </c>
      <c r="I204" s="20">
        <v>0</v>
      </c>
      <c r="J204" s="20">
        <v>0</v>
      </c>
      <c r="K204" s="20">
        <v>0</v>
      </c>
      <c r="L204" s="20">
        <v>0</v>
      </c>
      <c r="M204" s="20">
        <v>0</v>
      </c>
      <c r="N204" s="20">
        <v>0</v>
      </c>
      <c r="O204" s="20">
        <v>0</v>
      </c>
      <c r="P204" s="20">
        <v>0</v>
      </c>
      <c r="Q204" s="20">
        <v>0</v>
      </c>
      <c r="R204" s="20">
        <v>0</v>
      </c>
      <c r="S204" s="20">
        <v>0</v>
      </c>
      <c r="T204" s="20">
        <v>0</v>
      </c>
      <c r="U204" s="20">
        <v>0</v>
      </c>
      <c r="V204" s="20">
        <v>0</v>
      </c>
      <c r="W204" s="20">
        <v>0</v>
      </c>
      <c r="X204" s="20">
        <v>0</v>
      </c>
      <c r="Y204" s="20">
        <v>0</v>
      </c>
      <c r="Z204" s="21">
        <v>0</v>
      </c>
      <c r="AA204" s="21">
        <v>0</v>
      </c>
      <c r="AB204" s="21">
        <v>0</v>
      </c>
    </row>
    <row r="205" spans="1:28" ht="30.75" thickBot="1" x14ac:dyDescent="0.3">
      <c r="A205" s="2" t="s">
        <v>158</v>
      </c>
      <c r="B205" s="20">
        <v>0</v>
      </c>
      <c r="C205" s="20">
        <v>0</v>
      </c>
      <c r="D205" s="20">
        <v>0</v>
      </c>
      <c r="E205" s="20">
        <v>0</v>
      </c>
      <c r="F205" s="20">
        <v>0</v>
      </c>
      <c r="G205" s="20">
        <v>0</v>
      </c>
      <c r="H205" s="20">
        <v>0</v>
      </c>
      <c r="I205" s="20">
        <v>0</v>
      </c>
      <c r="J205" s="20">
        <v>0</v>
      </c>
      <c r="K205" s="20">
        <v>0</v>
      </c>
      <c r="L205" s="20">
        <v>0</v>
      </c>
      <c r="M205" s="20">
        <v>0</v>
      </c>
      <c r="N205" s="20">
        <v>0</v>
      </c>
      <c r="O205" s="20">
        <v>0</v>
      </c>
      <c r="P205" s="20">
        <v>0</v>
      </c>
      <c r="Q205" s="20">
        <v>0</v>
      </c>
      <c r="R205" s="20">
        <v>0</v>
      </c>
      <c r="S205" s="20">
        <v>0</v>
      </c>
      <c r="T205" s="20">
        <v>0</v>
      </c>
      <c r="U205" s="20">
        <v>0</v>
      </c>
      <c r="V205" s="20">
        <v>0</v>
      </c>
      <c r="W205" s="20">
        <v>0</v>
      </c>
      <c r="X205" s="20">
        <v>0</v>
      </c>
      <c r="Y205" s="20">
        <v>0</v>
      </c>
      <c r="Z205" s="21">
        <v>0</v>
      </c>
      <c r="AA205" s="21">
        <v>0</v>
      </c>
      <c r="AB205" s="21">
        <v>0</v>
      </c>
    </row>
    <row r="206" spans="1:28" ht="30.75" thickBot="1" x14ac:dyDescent="0.3">
      <c r="A206" s="2" t="s">
        <v>159</v>
      </c>
      <c r="B206" s="20">
        <v>0</v>
      </c>
      <c r="C206" s="20">
        <v>0</v>
      </c>
      <c r="D206" s="20">
        <v>0</v>
      </c>
      <c r="E206" s="20">
        <v>0</v>
      </c>
      <c r="F206" s="20">
        <v>0</v>
      </c>
      <c r="G206" s="20">
        <v>0</v>
      </c>
      <c r="H206" s="20">
        <v>0</v>
      </c>
      <c r="I206" s="20">
        <v>0</v>
      </c>
      <c r="J206" s="20">
        <v>0</v>
      </c>
      <c r="K206" s="20">
        <v>0</v>
      </c>
      <c r="L206" s="20">
        <v>0</v>
      </c>
      <c r="M206" s="20">
        <v>0</v>
      </c>
      <c r="N206" s="20">
        <v>0</v>
      </c>
      <c r="O206" s="20">
        <v>0</v>
      </c>
      <c r="P206" s="20">
        <v>0</v>
      </c>
      <c r="Q206" s="20">
        <v>0</v>
      </c>
      <c r="R206" s="20">
        <v>0</v>
      </c>
      <c r="S206" s="20">
        <v>0</v>
      </c>
      <c r="T206" s="20">
        <v>0</v>
      </c>
      <c r="U206" s="20">
        <v>0</v>
      </c>
      <c r="V206" s="20">
        <v>0</v>
      </c>
      <c r="W206" s="20">
        <v>0</v>
      </c>
      <c r="X206" s="20">
        <v>0</v>
      </c>
      <c r="Y206" s="20">
        <v>0</v>
      </c>
      <c r="Z206" s="21">
        <v>0</v>
      </c>
      <c r="AA206" s="21">
        <v>0</v>
      </c>
      <c r="AB206" s="21">
        <v>0</v>
      </c>
    </row>
    <row r="207" spans="1:28" ht="30.75" thickBot="1" x14ac:dyDescent="0.3">
      <c r="A207" s="2" t="s">
        <v>160</v>
      </c>
      <c r="B207" s="20">
        <v>0</v>
      </c>
      <c r="C207" s="20">
        <v>0</v>
      </c>
      <c r="D207" s="20">
        <v>0</v>
      </c>
      <c r="E207" s="20">
        <v>0</v>
      </c>
      <c r="F207" s="20">
        <v>0</v>
      </c>
      <c r="G207" s="20">
        <v>0</v>
      </c>
      <c r="H207" s="20">
        <v>0</v>
      </c>
      <c r="I207" s="20">
        <v>0</v>
      </c>
      <c r="J207" s="20">
        <v>0</v>
      </c>
      <c r="K207" s="20">
        <v>0</v>
      </c>
      <c r="L207" s="20">
        <v>0</v>
      </c>
      <c r="M207" s="20">
        <v>0</v>
      </c>
      <c r="N207" s="20">
        <v>0</v>
      </c>
      <c r="O207" s="20">
        <v>0</v>
      </c>
      <c r="P207" s="20">
        <v>0</v>
      </c>
      <c r="Q207" s="20">
        <v>0</v>
      </c>
      <c r="R207" s="20">
        <v>0</v>
      </c>
      <c r="S207" s="20">
        <v>0</v>
      </c>
      <c r="T207" s="20">
        <v>0</v>
      </c>
      <c r="U207" s="20">
        <v>0</v>
      </c>
      <c r="V207" s="20">
        <v>0</v>
      </c>
      <c r="W207" s="20">
        <v>0</v>
      </c>
      <c r="X207" s="20">
        <v>0</v>
      </c>
      <c r="Y207" s="20">
        <v>0</v>
      </c>
      <c r="Z207" s="21">
        <v>0</v>
      </c>
      <c r="AA207" s="21">
        <v>0</v>
      </c>
      <c r="AB207" s="21">
        <v>0</v>
      </c>
    </row>
    <row r="208" spans="1:28" ht="30.75" thickBot="1" x14ac:dyDescent="0.3">
      <c r="A208" s="2" t="s">
        <v>161</v>
      </c>
      <c r="B208" s="20">
        <v>0</v>
      </c>
      <c r="C208" s="20">
        <v>0</v>
      </c>
      <c r="D208" s="20">
        <v>0</v>
      </c>
      <c r="E208" s="20">
        <v>0</v>
      </c>
      <c r="F208" s="20">
        <v>0</v>
      </c>
      <c r="G208" s="20">
        <v>0</v>
      </c>
      <c r="H208" s="20">
        <v>0</v>
      </c>
      <c r="I208" s="20">
        <v>0</v>
      </c>
      <c r="J208" s="20">
        <v>0</v>
      </c>
      <c r="K208" s="20">
        <v>0</v>
      </c>
      <c r="L208" s="20">
        <v>0</v>
      </c>
      <c r="M208" s="20">
        <v>0</v>
      </c>
      <c r="N208" s="20">
        <v>0</v>
      </c>
      <c r="O208" s="20">
        <v>0</v>
      </c>
      <c r="P208" s="20">
        <v>0</v>
      </c>
      <c r="Q208" s="20">
        <v>0</v>
      </c>
      <c r="R208" s="20">
        <v>0</v>
      </c>
      <c r="S208" s="20">
        <v>0</v>
      </c>
      <c r="T208" s="20">
        <v>0</v>
      </c>
      <c r="U208" s="20">
        <v>0</v>
      </c>
      <c r="V208" s="20">
        <v>0</v>
      </c>
      <c r="W208" s="20">
        <v>0</v>
      </c>
      <c r="X208" s="20">
        <v>0</v>
      </c>
      <c r="Y208" s="20">
        <v>0</v>
      </c>
      <c r="Z208" s="21">
        <v>0</v>
      </c>
      <c r="AA208" s="21">
        <v>0</v>
      </c>
      <c r="AB208" s="21">
        <v>0</v>
      </c>
    </row>
    <row r="209" spans="1:28" ht="15.75" thickBot="1" x14ac:dyDescent="0.3">
      <c r="A209" s="2" t="s">
        <v>162</v>
      </c>
      <c r="B209" s="21">
        <v>0</v>
      </c>
      <c r="C209" s="21">
        <v>0</v>
      </c>
      <c r="D209" s="21">
        <v>0</v>
      </c>
      <c r="E209" s="21">
        <v>0</v>
      </c>
      <c r="F209" s="21">
        <v>0</v>
      </c>
      <c r="G209" s="21">
        <v>0</v>
      </c>
      <c r="H209" s="21">
        <v>0</v>
      </c>
      <c r="I209" s="21">
        <v>0</v>
      </c>
      <c r="J209" s="21">
        <v>0</v>
      </c>
      <c r="K209" s="21">
        <v>0</v>
      </c>
      <c r="L209" s="21">
        <v>0</v>
      </c>
      <c r="M209" s="21">
        <v>0</v>
      </c>
      <c r="N209" s="21">
        <v>0</v>
      </c>
      <c r="O209" s="21">
        <v>0</v>
      </c>
      <c r="P209" s="21">
        <v>0</v>
      </c>
      <c r="Q209" s="21">
        <v>0</v>
      </c>
      <c r="R209" s="21">
        <v>0</v>
      </c>
      <c r="S209" s="21">
        <v>0</v>
      </c>
      <c r="T209" s="21">
        <v>0</v>
      </c>
      <c r="U209" s="21">
        <v>0</v>
      </c>
      <c r="V209" s="21">
        <v>0</v>
      </c>
      <c r="W209" s="21">
        <v>0</v>
      </c>
      <c r="X209" s="21">
        <v>0</v>
      </c>
      <c r="Y209" s="21">
        <v>0</v>
      </c>
      <c r="Z209" s="21">
        <v>0</v>
      </c>
      <c r="AA209" s="21">
        <v>0</v>
      </c>
      <c r="AB209" s="21">
        <v>0</v>
      </c>
    </row>
    <row r="210" spans="1:28" ht="15.75" thickBot="1" x14ac:dyDescent="0.3">
      <c r="A210" s="2" t="s">
        <v>13</v>
      </c>
      <c r="B210" s="20">
        <v>0</v>
      </c>
      <c r="C210" s="20">
        <v>0</v>
      </c>
      <c r="D210" s="20">
        <v>0</v>
      </c>
      <c r="E210" s="20">
        <v>0</v>
      </c>
      <c r="F210" s="20">
        <v>0</v>
      </c>
      <c r="G210" s="20">
        <v>0</v>
      </c>
      <c r="H210" s="20">
        <v>0</v>
      </c>
      <c r="I210" s="20">
        <v>0</v>
      </c>
      <c r="J210" s="20">
        <v>0</v>
      </c>
      <c r="K210" s="20">
        <v>0</v>
      </c>
      <c r="L210" s="20">
        <v>255</v>
      </c>
      <c r="M210" s="20">
        <v>0</v>
      </c>
      <c r="N210" s="20">
        <v>255</v>
      </c>
      <c r="O210" s="20">
        <v>0</v>
      </c>
      <c r="P210" s="20">
        <v>255</v>
      </c>
      <c r="Q210" s="20">
        <v>0</v>
      </c>
      <c r="R210" s="20">
        <v>255</v>
      </c>
      <c r="S210" s="20">
        <v>0</v>
      </c>
      <c r="T210" s="20">
        <v>255</v>
      </c>
      <c r="U210" s="20">
        <v>2</v>
      </c>
      <c r="V210" s="20">
        <v>255</v>
      </c>
      <c r="W210" s="20">
        <v>0</v>
      </c>
      <c r="X210" s="20">
        <v>255</v>
      </c>
      <c r="Y210" s="20">
        <v>0</v>
      </c>
      <c r="Z210" s="20">
        <v>255</v>
      </c>
      <c r="AA210" s="20">
        <v>0</v>
      </c>
      <c r="AB210" s="21">
        <v>-100</v>
      </c>
    </row>
    <row r="212" spans="1:28" x14ac:dyDescent="0.25">
      <c r="A212" s="5" t="s">
        <v>126</v>
      </c>
    </row>
  </sheetData>
  <mergeCells count="211">
    <mergeCell ref="A173:P173"/>
    <mergeCell ref="A174:A175"/>
    <mergeCell ref="B174:C174"/>
    <mergeCell ref="D174:E174"/>
    <mergeCell ref="F174:G174"/>
    <mergeCell ref="H174:I174"/>
    <mergeCell ref="J174:K174"/>
    <mergeCell ref="L174:M174"/>
    <mergeCell ref="Z174:AB174"/>
    <mergeCell ref="N174:O174"/>
    <mergeCell ref="P174:Q174"/>
    <mergeCell ref="R174:S174"/>
    <mergeCell ref="T174:U174"/>
    <mergeCell ref="V174:W174"/>
    <mergeCell ref="X174:Y174"/>
    <mergeCell ref="P7:Q7"/>
    <mergeCell ref="A7:A8"/>
    <mergeCell ref="B7:C7"/>
    <mergeCell ref="D7:E7"/>
    <mergeCell ref="V15:W15"/>
    <mergeCell ref="X15:Y15"/>
    <mergeCell ref="Z15:AB15"/>
    <mergeCell ref="N15:O15"/>
    <mergeCell ref="P15:Q15"/>
    <mergeCell ref="T15:U15"/>
    <mergeCell ref="D22:E22"/>
    <mergeCell ref="F22:G22"/>
    <mergeCell ref="H22:I22"/>
    <mergeCell ref="J22:K22"/>
    <mergeCell ref="L22:M22"/>
    <mergeCell ref="J15:K15"/>
    <mergeCell ref="L15:M15"/>
    <mergeCell ref="R7:S7"/>
    <mergeCell ref="R15:S15"/>
    <mergeCell ref="A21:AB21"/>
    <mergeCell ref="T7:U7"/>
    <mergeCell ref="V7:W7"/>
    <mergeCell ref="X7:Y7"/>
    <mergeCell ref="Z7:AB7"/>
    <mergeCell ref="A15:A16"/>
    <mergeCell ref="B15:C15"/>
    <mergeCell ref="D15:E15"/>
    <mergeCell ref="F15:G15"/>
    <mergeCell ref="H15:I15"/>
    <mergeCell ref="F7:G7"/>
    <mergeCell ref="H7:I7"/>
    <mergeCell ref="J7:K7"/>
    <mergeCell ref="L7:M7"/>
    <mergeCell ref="N7:O7"/>
    <mergeCell ref="Z22:AB22"/>
    <mergeCell ref="A28:A29"/>
    <mergeCell ref="B28:C28"/>
    <mergeCell ref="D28:E28"/>
    <mergeCell ref="F28:G28"/>
    <mergeCell ref="H28:I28"/>
    <mergeCell ref="J28:K28"/>
    <mergeCell ref="L28:M28"/>
    <mergeCell ref="N28:O28"/>
    <mergeCell ref="P28:Q28"/>
    <mergeCell ref="N22:O22"/>
    <mergeCell ref="P22:Q22"/>
    <mergeCell ref="R22:S22"/>
    <mergeCell ref="T22:U22"/>
    <mergeCell ref="V22:W22"/>
    <mergeCell ref="X22:Y22"/>
    <mergeCell ref="R28:S28"/>
    <mergeCell ref="T28:U28"/>
    <mergeCell ref="V28:W28"/>
    <mergeCell ref="X28:Y28"/>
    <mergeCell ref="Z28:AB28"/>
    <mergeCell ref="A22:A23"/>
    <mergeCell ref="A27:AB27"/>
    <mergeCell ref="B22:C22"/>
    <mergeCell ref="A34:A35"/>
    <mergeCell ref="B34:C34"/>
    <mergeCell ref="D34:E34"/>
    <mergeCell ref="F34:G34"/>
    <mergeCell ref="H34:I34"/>
    <mergeCell ref="V34:W34"/>
    <mergeCell ref="X34:Y34"/>
    <mergeCell ref="Z34:AB34"/>
    <mergeCell ref="A41:A42"/>
    <mergeCell ref="B41:C41"/>
    <mergeCell ref="D41:E41"/>
    <mergeCell ref="F41:G41"/>
    <mergeCell ref="H41:I41"/>
    <mergeCell ref="J41:K41"/>
    <mergeCell ref="L41:M41"/>
    <mergeCell ref="J34:K34"/>
    <mergeCell ref="L34:M34"/>
    <mergeCell ref="N34:O34"/>
    <mergeCell ref="P34:Q34"/>
    <mergeCell ref="R34:S34"/>
    <mergeCell ref="T34:U34"/>
    <mergeCell ref="Z41:AB41"/>
    <mergeCell ref="N41:O41"/>
    <mergeCell ref="P41:Q41"/>
    <mergeCell ref="A83:A84"/>
    <mergeCell ref="B83:C83"/>
    <mergeCell ref="D83:E83"/>
    <mergeCell ref="F83:G83"/>
    <mergeCell ref="H83:I83"/>
    <mergeCell ref="J83:K83"/>
    <mergeCell ref="L83:M83"/>
    <mergeCell ref="N83:O83"/>
    <mergeCell ref="P83:Q83"/>
    <mergeCell ref="R41:S41"/>
    <mergeCell ref="T41:U41"/>
    <mergeCell ref="V41:W41"/>
    <mergeCell ref="X41:Y41"/>
    <mergeCell ref="R83:S83"/>
    <mergeCell ref="T83:U83"/>
    <mergeCell ref="V83:W83"/>
    <mergeCell ref="X83:Y83"/>
    <mergeCell ref="Z83:AB83"/>
    <mergeCell ref="A96:A97"/>
    <mergeCell ref="B96:C96"/>
    <mergeCell ref="D96:E96"/>
    <mergeCell ref="F96:G96"/>
    <mergeCell ref="H96:I96"/>
    <mergeCell ref="V96:W96"/>
    <mergeCell ref="X96:Y96"/>
    <mergeCell ref="Z96:AB96"/>
    <mergeCell ref="A103:A104"/>
    <mergeCell ref="B103:C103"/>
    <mergeCell ref="D103:E103"/>
    <mergeCell ref="F103:G103"/>
    <mergeCell ref="H103:I103"/>
    <mergeCell ref="J103:K103"/>
    <mergeCell ref="L103:M103"/>
    <mergeCell ref="J96:K96"/>
    <mergeCell ref="L96:M96"/>
    <mergeCell ref="N96:O96"/>
    <mergeCell ref="P96:Q96"/>
    <mergeCell ref="R96:S96"/>
    <mergeCell ref="T96:U96"/>
    <mergeCell ref="Z103:AB103"/>
    <mergeCell ref="N103:O103"/>
    <mergeCell ref="P103:Q103"/>
    <mergeCell ref="A110:A111"/>
    <mergeCell ref="B110:C110"/>
    <mergeCell ref="D110:E110"/>
    <mergeCell ref="F110:G110"/>
    <mergeCell ref="H110:I110"/>
    <mergeCell ref="J110:K110"/>
    <mergeCell ref="L110:M110"/>
    <mergeCell ref="N110:O110"/>
    <mergeCell ref="P110:Q110"/>
    <mergeCell ref="T159:U159"/>
    <mergeCell ref="V159:W159"/>
    <mergeCell ref="X159:Y159"/>
    <mergeCell ref="Z159:AB159"/>
    <mergeCell ref="R103:S103"/>
    <mergeCell ref="T103:U103"/>
    <mergeCell ref="V103:W103"/>
    <mergeCell ref="X103:Y103"/>
    <mergeCell ref="P116:Q116"/>
    <mergeCell ref="R116:S116"/>
    <mergeCell ref="T116:U116"/>
    <mergeCell ref="R110:S110"/>
    <mergeCell ref="T110:U110"/>
    <mergeCell ref="V110:W110"/>
    <mergeCell ref="X110:Y110"/>
    <mergeCell ref="A33:AB33"/>
    <mergeCell ref="A40:AB40"/>
    <mergeCell ref="Z134:AB134"/>
    <mergeCell ref="A159:A160"/>
    <mergeCell ref="B159:C159"/>
    <mergeCell ref="D159:E159"/>
    <mergeCell ref="F159:G159"/>
    <mergeCell ref="H159:I159"/>
    <mergeCell ref="J159:K159"/>
    <mergeCell ref="L159:M159"/>
    <mergeCell ref="N159:O159"/>
    <mergeCell ref="P159:Q159"/>
    <mergeCell ref="N134:O134"/>
    <mergeCell ref="P134:Q134"/>
    <mergeCell ref="R134:S134"/>
    <mergeCell ref="T134:U134"/>
    <mergeCell ref="A158:AB158"/>
    <mergeCell ref="Z110:AB110"/>
    <mergeCell ref="A116:A117"/>
    <mergeCell ref="B116:C116"/>
    <mergeCell ref="D116:E116"/>
    <mergeCell ref="F116:G116"/>
    <mergeCell ref="H116:I116"/>
    <mergeCell ref="R159:S159"/>
    <mergeCell ref="A5:D5"/>
    <mergeCell ref="A3:AB3"/>
    <mergeCell ref="A82:AB82"/>
    <mergeCell ref="A95:AB95"/>
    <mergeCell ref="A102:AB102"/>
    <mergeCell ref="A109:AB109"/>
    <mergeCell ref="A115:AB115"/>
    <mergeCell ref="A133:AB133"/>
    <mergeCell ref="V134:W134"/>
    <mergeCell ref="X134:Y134"/>
    <mergeCell ref="V116:W116"/>
    <mergeCell ref="X116:Y116"/>
    <mergeCell ref="Z116:AB116"/>
    <mergeCell ref="A134:A135"/>
    <mergeCell ref="B134:C134"/>
    <mergeCell ref="D134:E134"/>
    <mergeCell ref="F134:G134"/>
    <mergeCell ref="H134:I134"/>
    <mergeCell ref="J134:K134"/>
    <mergeCell ref="L134:M134"/>
    <mergeCell ref="J116:K116"/>
    <mergeCell ref="L116:M116"/>
    <mergeCell ref="N116:O116"/>
    <mergeCell ref="A14:AB14"/>
  </mergeCells>
  <phoneticPr fontId="23" type="noConversion"/>
  <pageMargins left="0.39370078740157483" right="0.39370078740157483" top="0.19685039370078741" bottom="0.11811023622047245" header="0" footer="0"/>
  <pageSetup paperSize="9" scale="77" fitToHeight="0" orientation="landscape" r:id="rId1"/>
  <rowBreaks count="6" manualBreakCount="6">
    <brk id="26" max="16383" man="1"/>
    <brk id="39" max="16383" man="1"/>
    <brk id="81" max="16383" man="1"/>
    <brk id="101" max="16383" man="1"/>
    <brk id="114" max="16383" man="1"/>
    <brk id="13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2025</vt:lpstr>
      <vt:lpstr>'2025'!Titulos_de_impressao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Caroline Chaves Do Prado</dc:creator>
  <cp:lastModifiedBy>Eliana Oliveira Gabriel Cabral</cp:lastModifiedBy>
  <cp:lastPrinted>2025-02-10T18:01:24Z</cp:lastPrinted>
  <dcterms:created xsi:type="dcterms:W3CDTF">2024-03-18T14:08:47Z</dcterms:created>
  <dcterms:modified xsi:type="dcterms:W3CDTF">2025-11-10T17:00:39Z</dcterms:modified>
</cp:coreProperties>
</file>