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1. Atividades e Resultados - Planilha de Produção\2025\"/>
    </mc:Choice>
  </mc:AlternateContent>
  <xr:revisionPtr revIDLastSave="0" documentId="13_ncr:1_{FAA13651-39ED-43FD-94CF-18EA6181A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definedNames>
    <definedName name="_xlnm.Print_Titles" localSheetId="0">'2025'!$1:$5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0" i="2" l="1"/>
  <c r="Z79" i="2"/>
  <c r="Z78" i="2"/>
  <c r="Z77" i="2"/>
  <c r="Z76" i="2"/>
  <c r="Z75" i="2"/>
  <c r="Z74" i="2"/>
  <c r="Z72" i="2"/>
  <c r="Z30" i="2"/>
  <c r="Z24" i="2"/>
  <c r="Z18" i="2"/>
  <c r="Z17" i="2"/>
  <c r="Z10" i="2"/>
  <c r="Z11" i="2"/>
  <c r="Z9" i="2"/>
  <c r="Z12" i="2" s="1"/>
  <c r="AA47" i="2"/>
  <c r="Z47" i="2"/>
  <c r="Z49" i="2"/>
  <c r="Z50" i="2"/>
  <c r="AA54" i="2"/>
  <c r="Z54" i="2"/>
  <c r="AA70" i="2"/>
  <c r="Z70" i="2"/>
  <c r="Z73" i="2"/>
  <c r="AA80" i="2"/>
  <c r="AA78" i="2"/>
  <c r="AA73" i="2" l="1"/>
  <c r="AA30" i="2"/>
  <c r="AA24" i="2"/>
  <c r="AA25" i="2" s="1"/>
  <c r="Z25" i="2"/>
  <c r="AA18" i="2"/>
  <c r="AB18" i="2" s="1"/>
  <c r="AA17" i="2"/>
  <c r="AB17" i="2" s="1"/>
  <c r="Z19" i="2"/>
  <c r="AA9" i="2"/>
  <c r="AB9" i="2" s="1"/>
  <c r="AA19" i="2" l="1"/>
  <c r="AB19" i="2" s="1"/>
  <c r="AA74" i="2"/>
  <c r="AA11" i="2"/>
  <c r="AB11" i="2" s="1"/>
  <c r="AA10" i="2"/>
  <c r="AB10" i="2" s="1"/>
  <c r="AA12" i="2" l="1"/>
  <c r="AB12" i="2" s="1"/>
  <c r="Z44" i="2"/>
  <c r="AA44" i="2"/>
  <c r="Z45" i="2"/>
  <c r="AA45" i="2"/>
  <c r="Z46" i="2"/>
  <c r="AA46" i="2"/>
  <c r="AB47" i="2"/>
  <c r="Z48" i="2"/>
  <c r="AA48" i="2"/>
  <c r="AA49" i="2"/>
  <c r="AA50" i="2"/>
  <c r="Z51" i="2"/>
  <c r="AA51" i="2"/>
  <c r="Z52" i="2"/>
  <c r="AA52" i="2"/>
  <c r="Z53" i="2"/>
  <c r="AA53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1" i="2"/>
  <c r="AA71" i="2"/>
  <c r="AA72" i="2"/>
  <c r="AB74" i="2"/>
  <c r="AA75" i="2"/>
  <c r="AA76" i="2"/>
  <c r="AA77" i="2"/>
  <c r="AA79" i="2"/>
  <c r="AA43" i="2"/>
  <c r="Z43" i="2"/>
  <c r="AA31" i="2"/>
  <c r="Z31" i="2"/>
  <c r="AB50" i="2" l="1"/>
  <c r="AB73" i="2"/>
  <c r="AB49" i="2"/>
  <c r="AB72" i="2"/>
  <c r="AB54" i="2"/>
  <c r="AB31" i="2"/>
  <c r="AB70" i="2"/>
  <c r="AB75" i="2"/>
  <c r="AB30" i="2"/>
  <c r="AB78" i="2"/>
  <c r="AB80" i="2"/>
  <c r="AB24" i="2"/>
  <c r="AB25" i="2"/>
</calcChain>
</file>

<file path=xl/sharedStrings.xml><?xml version="1.0" encoding="utf-8"?>
<sst xmlns="http://schemas.openxmlformats.org/spreadsheetml/2006/main" count="650" uniqueCount="128">
  <si>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</si>
  <si>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</si>
  <si>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</si>
  <si>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</si>
  <si>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</si>
  <si>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</si>
  <si>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</si>
  <si>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</si>
  <si>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</si>
  <si>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</si>
  <si>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</si>
  <si>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</si>
  <si>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</si>
  <si>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</si>
  <si>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</si>
  <si>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</si>
  <si>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</si>
  <si>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</si>
  <si>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</si>
  <si>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</si>
  <si>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</si>
  <si>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</si>
  <si>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</si>
  <si>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</si>
  <si>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</si>
  <si>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</si>
  <si>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</si>
  <si>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</si>
  <si>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</si>
  <si>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</si>
  <si>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</si>
  <si>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</si>
  <si>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</si>
  <si>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</si>
  <si>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</si>
  <si>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</si>
  <si>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</si>
  <si>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</si>
  <si>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</si>
  <si>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</si>
  <si>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</si>
  <si>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</si>
  <si>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</si>
  <si>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</si>
  <si>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</si>
  <si>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</si>
  <si>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</si>
  <si>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</si>
  <si>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</si>
  <si>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</si>
  <si>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</si>
  <si>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</si>
  <si>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</si>
  <si>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</si>
  <si>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</si>
  <si>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</si>
  <si>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</si>
  <si>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</si>
  <si>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</si>
  <si>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</si>
  <si>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</si>
  <si>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</si>
  <si>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</si>
  <si>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</si>
  <si>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Métodos Diagnósticos em Especialidades</t>
  </si>
  <si>
    <t>Procedimentos Especiais Hemoterapia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</si>
  <si>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</si>
  <si>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</si>
  <si>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</si>
  <si>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</si>
  <si>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</si>
  <si>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</si>
  <si>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</si>
  <si>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</si>
  <si>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</si>
  <si>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</si>
  <si>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</si>
  <si>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</si>
  <si>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</si>
  <si>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</si>
  <si>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</si>
  <si>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</si>
  <si>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</si>
  <si>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</si>
  <si>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</si>
  <si>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</si>
  <si>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</si>
  <si>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</si>
  <si>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</si>
  <si>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</si>
  <si>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</si>
  <si>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</si>
  <si>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</si>
  <si>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</si>
  <si>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</si>
  <si>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</si>
  <si>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</si>
  <si>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</si>
  <si>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</si>
  <si>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</si>
  <si>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</si>
  <si>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</si>
  <si>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</si>
  <si>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</si>
  <si>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</si>
  <si>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</si>
  <si>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</si>
  <si>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</si>
  <si>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</si>
  <si>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</si>
  <si>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</si>
  <si>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</si>
  <si>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</si>
  <si>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</si>
  <si>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</si>
  <si>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</si>
  <si>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</si>
  <si>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</si>
  <si>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</si>
  <si>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</si>
  <si>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</si>
  <si>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</si>
  <si>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</si>
  <si>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</si>
  <si>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</si>
  <si>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</si>
  <si>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</si>
  <si>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AME JARDIM DOS PRADOS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</si>
</sst>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9" fontId="18" fillId="0" borderId="0" xfId="42" applyFont="1"/>
    <xf numFmtId="10" fontId="16" fillId="0" borderId="11" xfId="42" applyNumberFormat="1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8" fillId="0" borderId="0" xfId="42" applyNumberFormat="1" applyFont="1"/>
    <xf numFmtId="0" fontId="22" fillId="0" borderId="11" xfId="0" applyFont="1" applyBorder="1" applyAlignment="1">
      <alignment horizontal="right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0</xdr:row>
      <xdr:rowOff>152400</xdr:rowOff>
    </xdr:from>
    <xdr:to>
      <xdr:col>27</xdr:col>
      <xdr:colOff>146447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4</xdr:row>
      <xdr:rowOff>19050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4"/>
  <sheetViews>
    <sheetView showGridLines="0" tabSelected="1" view="pageBreakPreview" zoomScaleNormal="100" zoomScaleSheetLayoutView="100" workbookViewId="0">
      <selection activeCell="Z13" sqref="Z13"/>
    </sheetView>
  </sheetViews>
  <sheetFormatPr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customWidth="1"/>
    <col min="5" max="5" width="5.5703125" style="6" customWidth="1"/>
    <col min="6" max="6" width="5.85546875" style="6" customWidth="1"/>
    <col min="7" max="7" width="5.5703125" style="6" customWidth="1"/>
    <col min="8" max="8" width="5.85546875" style="6" customWidth="1"/>
    <col min="9" max="9" width="5.5703125" style="6" customWidth="1"/>
    <col min="10" max="10" width="5.85546875" style="6" customWidth="1"/>
    <col min="11" max="11" width="5.5703125" style="6" customWidth="1"/>
    <col min="12" max="12" width="5.85546875" style="6" hidden="1" customWidth="1"/>
    <col min="13" max="13" width="6" style="6" hidden="1" customWidth="1"/>
    <col min="14" max="14" width="5.85546875" style="6" hidden="1" customWidth="1"/>
    <col min="15" max="15" width="6" style="6" hidden="1" customWidth="1"/>
    <col min="16" max="16" width="5.85546875" style="6" hidden="1" customWidth="1"/>
    <col min="17" max="17" width="5.5703125" style="6" hidden="1" customWidth="1"/>
    <col min="18" max="18" width="5.85546875" style="6" hidden="1" customWidth="1"/>
    <col min="19" max="19" width="5.5703125" style="6" hidden="1" customWidth="1"/>
    <col min="20" max="20" width="5.85546875" style="6" hidden="1" customWidth="1"/>
    <col min="21" max="21" width="5.5703125" style="6" hidden="1" customWidth="1"/>
    <col min="22" max="22" width="5.85546875" style="6" hidden="1" customWidth="1"/>
    <col min="23" max="23" width="5.5703125" style="6" hidden="1" customWidth="1"/>
    <col min="24" max="24" width="5.85546875" style="6" hidden="1" customWidth="1"/>
    <col min="25" max="25" width="5.5703125" style="6" hidden="1" customWidth="1"/>
    <col min="26" max="26" width="7.5703125" style="6" bestFit="1" customWidth="1"/>
    <col min="27" max="27" width="6.5703125" style="6" bestFit="1" customWidth="1"/>
    <col min="28" max="28" width="8.7109375" style="6" customWidth="1"/>
    <col min="29" max="16384" width="9.140625" style="1"/>
  </cols>
  <sheetData>
    <row r="1" spans="1:31" ht="15" customHeight="1" x14ac:dyDescent="0.2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  <c r="O2" s="9"/>
      <c r="P2" s="9"/>
      <c r="Q2" s="9"/>
    </row>
    <row r="3" spans="1:31" ht="15" customHeight="1" x14ac:dyDescent="0.35">
      <c r="A3" s="27" t="s">
        <v>127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31" ht="15" customHeight="1" x14ac:dyDescent="0.25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31" ht="15" customHeight="1" thickBot="1" x14ac:dyDescent="0.3">
      <c r="A5" s="26"/>
      <c r="B5" s="26"/>
      <c r="C5" s="26"/>
      <c r="D5" s="2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 ht="20.100000000000001" customHeight="1" thickBot="1" x14ac:dyDescent="0.3">
      <c r="A6" s="4" t="s">
        <v>0</v>
      </c>
    </row>
    <row r="7" spans="1:31" ht="20.100000000000001" customHeight="1" thickBot="1" x14ac:dyDescent="0.3">
      <c r="A7" s="22"/>
      <c r="B7" s="20" t="s">
        <v>1</v>
      </c>
      <c r="C7" s="21"/>
      <c r="D7" s="20" t="s">
        <v>2</v>
      </c>
      <c r="E7" s="21"/>
      <c r="F7" s="20" t="s">
        <v>3</v>
      </c>
      <c r="G7" s="21"/>
      <c r="H7" s="20" t="s">
        <v>4</v>
      </c>
      <c r="I7" s="21"/>
      <c r="J7" s="20" t="s">
        <v>5</v>
      </c>
      <c r="K7" s="21"/>
      <c r="L7" s="20" t="s">
        <v>6</v>
      </c>
      <c r="M7" s="21"/>
      <c r="N7" s="20" t="s">
        <v>7</v>
      </c>
      <c r="O7" s="21"/>
      <c r="P7" s="20" t="s">
        <v>8</v>
      </c>
      <c r="Q7" s="21"/>
      <c r="R7" s="20" t="s">
        <v>9</v>
      </c>
      <c r="S7" s="21"/>
      <c r="T7" s="20" t="s">
        <v>10</v>
      </c>
      <c r="U7" s="21"/>
      <c r="V7" s="20" t="s">
        <v>11</v>
      </c>
      <c r="W7" s="21"/>
      <c r="X7" s="20" t="s">
        <v>12</v>
      </c>
      <c r="Y7" s="21"/>
      <c r="Z7" s="20" t="s">
        <v>13</v>
      </c>
      <c r="AA7" s="24"/>
      <c r="AB7" s="21"/>
    </row>
    <row r="8" spans="1:31" ht="20.100000000000001" customHeight="1" thickBot="1" x14ac:dyDescent="0.3">
      <c r="A8" s="23"/>
      <c r="B8" s="8" t="s">
        <v>14</v>
      </c>
      <c r="C8" s="8" t="s">
        <v>15</v>
      </c>
      <c r="D8" s="8" t="s">
        <v>14</v>
      </c>
      <c r="E8" s="8" t="s">
        <v>15</v>
      </c>
      <c r="F8" s="8" t="s">
        <v>14</v>
      </c>
      <c r="G8" s="8" t="s">
        <v>15</v>
      </c>
      <c r="H8" s="8" t="s">
        <v>14</v>
      </c>
      <c r="I8" s="8" t="s">
        <v>15</v>
      </c>
      <c r="J8" s="8" t="s">
        <v>14</v>
      </c>
      <c r="K8" s="8" t="s">
        <v>15</v>
      </c>
      <c r="L8" s="8" t="s">
        <v>14</v>
      </c>
      <c r="M8" s="8" t="s">
        <v>15</v>
      </c>
      <c r="N8" s="8" t="s">
        <v>14</v>
      </c>
      <c r="O8" s="8" t="s">
        <v>15</v>
      </c>
      <c r="P8" s="8" t="s">
        <v>14</v>
      </c>
      <c r="Q8" s="8" t="s">
        <v>15</v>
      </c>
      <c r="R8" s="8" t="s">
        <v>14</v>
      </c>
      <c r="S8" s="8" t="s">
        <v>15</v>
      </c>
      <c r="T8" s="8" t="s">
        <v>14</v>
      </c>
      <c r="U8" s="8" t="s">
        <v>15</v>
      </c>
      <c r="V8" s="8" t="s">
        <v>14</v>
      </c>
      <c r="W8" s="8" t="s">
        <v>15</v>
      </c>
      <c r="X8" s="8" t="s">
        <v>14</v>
      </c>
      <c r="Y8" s="8" t="s">
        <v>15</v>
      </c>
      <c r="Z8" s="8" t="s">
        <v>14</v>
      </c>
      <c r="AA8" s="8" t="s">
        <v>15</v>
      </c>
      <c r="AB8" s="8" t="s">
        <v>16</v>
      </c>
    </row>
    <row r="9" spans="1:31" ht="20.100000000000001" customHeight="1" thickBot="1" x14ac:dyDescent="0.3">
      <c r="A9" s="2" t="s">
        <v>17</v>
      </c>
      <c r="B9" s="10">
        <v>1915</v>
      </c>
      <c r="C9" s="10">
        <v>2919</v>
      </c>
      <c r="D9" s="10">
        <v>1915</v>
      </c>
      <c r="E9" s="10">
        <v>2188</v>
      </c>
      <c r="F9" s="10">
        <v>1915</v>
      </c>
      <c r="G9" s="11">
        <v>1535</v>
      </c>
      <c r="H9" s="10">
        <v>1915</v>
      </c>
      <c r="I9" s="10">
        <v>1715</v>
      </c>
      <c r="J9" s="10">
        <v>1915</v>
      </c>
      <c r="K9" s="11">
        <v>1969</v>
      </c>
      <c r="L9" s="10">
        <v>1915</v>
      </c>
      <c r="M9" s="11">
        <v>0</v>
      </c>
      <c r="N9" s="10">
        <v>1915</v>
      </c>
      <c r="O9" s="11">
        <v>0</v>
      </c>
      <c r="P9" s="10">
        <v>1915</v>
      </c>
      <c r="Q9" s="11">
        <v>0</v>
      </c>
      <c r="R9" s="10">
        <v>1915</v>
      </c>
      <c r="S9" s="11">
        <v>0</v>
      </c>
      <c r="T9" s="10">
        <v>1915</v>
      </c>
      <c r="U9" s="11">
        <v>0</v>
      </c>
      <c r="V9" s="10">
        <v>1915</v>
      </c>
      <c r="W9" s="11">
        <v>0</v>
      </c>
      <c r="X9" s="10">
        <v>1915</v>
      </c>
      <c r="Y9" s="11">
        <v>0</v>
      </c>
      <c r="Z9" s="12">
        <f>SUM(B9,D9,F9,H9,J9)</f>
        <v>9575</v>
      </c>
      <c r="AA9" s="12">
        <f>SUM(C9,E9,G9,I9,K9,M9,O9,Q9,S9,U9,W9,Y9)</f>
        <v>10326</v>
      </c>
      <c r="AB9" s="16">
        <f>AA9/Z9</f>
        <v>1.0784334203655352</v>
      </c>
      <c r="AD9" s="18"/>
      <c r="AE9" s="15"/>
    </row>
    <row r="10" spans="1:31" ht="20.100000000000001" customHeight="1" thickBot="1" x14ac:dyDescent="0.3">
      <c r="A10" s="2" t="s">
        <v>18</v>
      </c>
      <c r="B10" s="10">
        <v>1205</v>
      </c>
      <c r="C10" s="11">
        <v>487</v>
      </c>
      <c r="D10" s="10">
        <v>1205</v>
      </c>
      <c r="E10" s="11">
        <v>474</v>
      </c>
      <c r="F10" s="10">
        <v>1205</v>
      </c>
      <c r="G10" s="11">
        <v>702</v>
      </c>
      <c r="H10" s="10">
        <v>1205</v>
      </c>
      <c r="I10" s="11">
        <v>724</v>
      </c>
      <c r="J10" s="10">
        <v>1205</v>
      </c>
      <c r="K10" s="11">
        <v>442</v>
      </c>
      <c r="L10" s="10">
        <v>1205</v>
      </c>
      <c r="M10" s="11">
        <v>0</v>
      </c>
      <c r="N10" s="10">
        <v>1205</v>
      </c>
      <c r="O10" s="11">
        <v>0</v>
      </c>
      <c r="P10" s="10">
        <v>1205</v>
      </c>
      <c r="Q10" s="11">
        <v>0</v>
      </c>
      <c r="R10" s="10">
        <v>1205</v>
      </c>
      <c r="S10" s="11">
        <v>0</v>
      </c>
      <c r="T10" s="10">
        <v>1205</v>
      </c>
      <c r="U10" s="11">
        <v>0</v>
      </c>
      <c r="V10" s="10">
        <v>1205</v>
      </c>
      <c r="W10" s="11">
        <v>0</v>
      </c>
      <c r="X10" s="10">
        <v>1205</v>
      </c>
      <c r="Y10" s="11">
        <v>0</v>
      </c>
      <c r="Z10" s="12">
        <f t="shared" ref="Z10:Z11" si="0">SUM(B10,D10,F10,H10,J10)</f>
        <v>6025</v>
      </c>
      <c r="AA10" s="12">
        <f t="shared" ref="AA10:AA11" si="1">SUM(C10,E10,G10,I10,K10,M10,O10,Q10,S10,U10,W10,Y10)</f>
        <v>2829</v>
      </c>
      <c r="AB10" s="16">
        <f>AA10/Z10</f>
        <v>0.46954356846473028</v>
      </c>
    </row>
    <row r="11" spans="1:31" ht="20.100000000000001" customHeight="1" thickBot="1" x14ac:dyDescent="0.3">
      <c r="A11" s="2" t="s">
        <v>19</v>
      </c>
      <c r="B11" s="10">
        <v>3970</v>
      </c>
      <c r="C11" s="10">
        <v>4976</v>
      </c>
      <c r="D11" s="10">
        <v>3970</v>
      </c>
      <c r="E11" s="10">
        <v>4629</v>
      </c>
      <c r="F11" s="10">
        <v>3970</v>
      </c>
      <c r="G11" s="11">
        <v>4196</v>
      </c>
      <c r="H11" s="10">
        <v>3970</v>
      </c>
      <c r="I11" s="10">
        <v>4244</v>
      </c>
      <c r="J11" s="10">
        <v>3970</v>
      </c>
      <c r="K11" s="11">
        <v>4183</v>
      </c>
      <c r="L11" s="10">
        <v>3970</v>
      </c>
      <c r="M11" s="11">
        <v>0</v>
      </c>
      <c r="N11" s="10">
        <v>3970</v>
      </c>
      <c r="O11" s="11">
        <v>0</v>
      </c>
      <c r="P11" s="10">
        <v>3970</v>
      </c>
      <c r="Q11" s="11">
        <v>0</v>
      </c>
      <c r="R11" s="10">
        <v>3970</v>
      </c>
      <c r="S11" s="11">
        <v>0</v>
      </c>
      <c r="T11" s="10">
        <v>3970</v>
      </c>
      <c r="U11" s="11">
        <v>0</v>
      </c>
      <c r="V11" s="10">
        <v>3970</v>
      </c>
      <c r="W11" s="11">
        <v>0</v>
      </c>
      <c r="X11" s="10">
        <v>3970</v>
      </c>
      <c r="Y11" s="11">
        <v>0</v>
      </c>
      <c r="Z11" s="12">
        <f t="shared" si="0"/>
        <v>19850</v>
      </c>
      <c r="AA11" s="12">
        <f t="shared" si="1"/>
        <v>22228</v>
      </c>
      <c r="AB11" s="16">
        <f>AA11/Z11</f>
        <v>1.1197984886649874</v>
      </c>
    </row>
    <row r="12" spans="1:31" ht="20.100000000000001" customHeight="1" thickBot="1" x14ac:dyDescent="0.3">
      <c r="A12" s="2" t="s">
        <v>13</v>
      </c>
      <c r="B12" s="10">
        <v>7090</v>
      </c>
      <c r="C12" s="10">
        <v>8382</v>
      </c>
      <c r="D12" s="10">
        <v>7090</v>
      </c>
      <c r="E12" s="10">
        <v>7291</v>
      </c>
      <c r="F12" s="10">
        <v>7090</v>
      </c>
      <c r="G12" s="11">
        <v>6433</v>
      </c>
      <c r="H12" s="10">
        <v>7090</v>
      </c>
      <c r="I12" s="10">
        <v>6683</v>
      </c>
      <c r="J12" s="10">
        <v>7090</v>
      </c>
      <c r="K12" s="11">
        <v>6594</v>
      </c>
      <c r="L12" s="10">
        <v>7090</v>
      </c>
      <c r="M12" s="11">
        <v>0</v>
      </c>
      <c r="N12" s="10">
        <v>7090</v>
      </c>
      <c r="O12" s="11">
        <v>0</v>
      </c>
      <c r="P12" s="10">
        <v>7090</v>
      </c>
      <c r="Q12" s="11">
        <v>0</v>
      </c>
      <c r="R12" s="10">
        <v>7090</v>
      </c>
      <c r="S12" s="11">
        <v>0</v>
      </c>
      <c r="T12" s="10">
        <v>7090</v>
      </c>
      <c r="U12" s="11">
        <v>0</v>
      </c>
      <c r="V12" s="10">
        <v>7090</v>
      </c>
      <c r="W12" s="11">
        <v>0</v>
      </c>
      <c r="X12" s="10">
        <v>7090</v>
      </c>
      <c r="Y12" s="11">
        <v>0</v>
      </c>
      <c r="Z12" s="12">
        <f>SUM(Z9:Z11)</f>
        <v>35450</v>
      </c>
      <c r="AA12" s="12">
        <f>SUM(AA9:AA11)</f>
        <v>35383</v>
      </c>
      <c r="AB12" s="16">
        <f>AA12/Z12</f>
        <v>0.99811001410437239</v>
      </c>
    </row>
    <row r="13" spans="1:31" ht="20.100000000000001" customHeight="1" x14ac:dyDescent="0.25">
      <c r="A13" s="3"/>
    </row>
    <row r="14" spans="1:31" ht="20.100000000000001" customHeight="1" thickBot="1" x14ac:dyDescent="0.3">
      <c r="A14" s="25" t="s">
        <v>20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31" ht="20.100000000000001" customHeight="1" thickBot="1" x14ac:dyDescent="0.3">
      <c r="A15" s="22"/>
      <c r="B15" s="20" t="s">
        <v>1</v>
      </c>
      <c r="C15" s="21"/>
      <c r="D15" s="20" t="s">
        <v>2</v>
      </c>
      <c r="E15" s="21"/>
      <c r="F15" s="20" t="s">
        <v>3</v>
      </c>
      <c r="G15" s="21"/>
      <c r="H15" s="20" t="s">
        <v>4</v>
      </c>
      <c r="I15" s="21"/>
      <c r="J15" s="20" t="s">
        <v>5</v>
      </c>
      <c r="K15" s="21"/>
      <c r="L15" s="20" t="s">
        <v>6</v>
      </c>
      <c r="M15" s="21"/>
      <c r="N15" s="20" t="s">
        <v>7</v>
      </c>
      <c r="O15" s="21"/>
      <c r="P15" s="20" t="s">
        <v>8</v>
      </c>
      <c r="Q15" s="21"/>
      <c r="R15" s="20" t="s">
        <v>9</v>
      </c>
      <c r="S15" s="21"/>
      <c r="T15" s="20" t="s">
        <v>10</v>
      </c>
      <c r="U15" s="21"/>
      <c r="V15" s="20" t="s">
        <v>11</v>
      </c>
      <c r="W15" s="21"/>
      <c r="X15" s="20" t="s">
        <v>12</v>
      </c>
      <c r="Y15" s="21"/>
      <c r="Z15" s="20" t="s">
        <v>13</v>
      </c>
      <c r="AA15" s="24"/>
      <c r="AB15" s="21"/>
    </row>
    <row r="16" spans="1:31" ht="20.100000000000001" customHeight="1" thickBot="1" x14ac:dyDescent="0.3">
      <c r="A16" s="23"/>
      <c r="B16" s="8" t="s">
        <v>14</v>
      </c>
      <c r="C16" s="8" t="s">
        <v>15</v>
      </c>
      <c r="D16" s="8" t="s">
        <v>14</v>
      </c>
      <c r="E16" s="8" t="s">
        <v>15</v>
      </c>
      <c r="F16" s="8" t="s">
        <v>14</v>
      </c>
      <c r="G16" s="8" t="s">
        <v>15</v>
      </c>
      <c r="H16" s="8" t="s">
        <v>14</v>
      </c>
      <c r="I16" s="8" t="s">
        <v>15</v>
      </c>
      <c r="J16" s="8" t="s">
        <v>14</v>
      </c>
      <c r="K16" s="8" t="s">
        <v>15</v>
      </c>
      <c r="L16" s="8" t="s">
        <v>14</v>
      </c>
      <c r="M16" s="8" t="s">
        <v>15</v>
      </c>
      <c r="N16" s="8" t="s">
        <v>14</v>
      </c>
      <c r="O16" s="8" t="s">
        <v>15</v>
      </c>
      <c r="P16" s="8" t="s">
        <v>14</v>
      </c>
      <c r="Q16" s="8" t="s">
        <v>15</v>
      </c>
      <c r="R16" s="8" t="s">
        <v>14</v>
      </c>
      <c r="S16" s="8" t="s">
        <v>15</v>
      </c>
      <c r="T16" s="8" t="s">
        <v>14</v>
      </c>
      <c r="U16" s="8" t="s">
        <v>15</v>
      </c>
      <c r="V16" s="8" t="s">
        <v>14</v>
      </c>
      <c r="W16" s="8" t="s">
        <v>15</v>
      </c>
      <c r="X16" s="8" t="s">
        <v>14</v>
      </c>
      <c r="Y16" s="8" t="s">
        <v>15</v>
      </c>
      <c r="Z16" s="8" t="s">
        <v>14</v>
      </c>
      <c r="AA16" s="8" t="s">
        <v>15</v>
      </c>
      <c r="AB16" s="8" t="s">
        <v>16</v>
      </c>
    </row>
    <row r="17" spans="1:28" ht="20.100000000000001" customHeight="1" thickBot="1" x14ac:dyDescent="0.3">
      <c r="A17" s="2" t="s">
        <v>21</v>
      </c>
      <c r="B17" s="10">
        <v>1980</v>
      </c>
      <c r="C17" s="10">
        <v>2637</v>
      </c>
      <c r="D17" s="10">
        <v>1980</v>
      </c>
      <c r="E17" s="10">
        <v>2508</v>
      </c>
      <c r="F17" s="10">
        <v>1980</v>
      </c>
      <c r="G17" s="10">
        <v>2393</v>
      </c>
      <c r="H17" s="10">
        <v>1980</v>
      </c>
      <c r="I17" s="11">
        <v>2614</v>
      </c>
      <c r="J17" s="10">
        <v>1980</v>
      </c>
      <c r="K17" s="11">
        <v>3001</v>
      </c>
      <c r="L17" s="10">
        <v>1980</v>
      </c>
      <c r="M17" s="11">
        <v>0</v>
      </c>
      <c r="N17" s="10">
        <v>1980</v>
      </c>
      <c r="O17" s="11">
        <v>0</v>
      </c>
      <c r="P17" s="10">
        <v>1980</v>
      </c>
      <c r="Q17" s="11">
        <v>0</v>
      </c>
      <c r="R17" s="10">
        <v>1980</v>
      </c>
      <c r="S17" s="11">
        <v>0</v>
      </c>
      <c r="T17" s="10">
        <v>1980</v>
      </c>
      <c r="U17" s="11">
        <v>0</v>
      </c>
      <c r="V17" s="10">
        <v>1980</v>
      </c>
      <c r="W17" s="11">
        <v>0</v>
      </c>
      <c r="X17" s="10">
        <v>1980</v>
      </c>
      <c r="Y17" s="11">
        <v>0</v>
      </c>
      <c r="Z17" s="12">
        <f>SUM(B17,D17,F17,H17,J17)</f>
        <v>9900</v>
      </c>
      <c r="AA17" s="12">
        <f>SUM(C17,E17,G17,I17,K17,M17,O17,Q17,S17,U17,W17,Y17)</f>
        <v>13153</v>
      </c>
      <c r="AB17" s="16">
        <f>AA17/Z17</f>
        <v>1.3285858585858585</v>
      </c>
    </row>
    <row r="18" spans="1:28" ht="20.100000000000001" customHeight="1" thickBot="1" x14ac:dyDescent="0.3">
      <c r="A18" s="2" t="s">
        <v>22</v>
      </c>
      <c r="B18" s="10">
        <v>4120</v>
      </c>
      <c r="C18" s="10">
        <v>3506</v>
      </c>
      <c r="D18" s="10">
        <v>4120</v>
      </c>
      <c r="E18" s="10">
        <v>3546</v>
      </c>
      <c r="F18" s="10">
        <v>4120</v>
      </c>
      <c r="G18" s="10">
        <v>3763</v>
      </c>
      <c r="H18" s="10">
        <v>4120</v>
      </c>
      <c r="I18" s="11">
        <v>3801</v>
      </c>
      <c r="J18" s="10">
        <v>4120</v>
      </c>
      <c r="K18" s="11">
        <v>3653</v>
      </c>
      <c r="L18" s="10">
        <v>4120</v>
      </c>
      <c r="M18" s="11">
        <v>0</v>
      </c>
      <c r="N18" s="10">
        <v>4120</v>
      </c>
      <c r="O18" s="11">
        <v>0</v>
      </c>
      <c r="P18" s="10">
        <v>4120</v>
      </c>
      <c r="Q18" s="11">
        <v>0</v>
      </c>
      <c r="R18" s="10">
        <v>4120</v>
      </c>
      <c r="S18" s="11">
        <v>0</v>
      </c>
      <c r="T18" s="10">
        <v>4120</v>
      </c>
      <c r="U18" s="11">
        <v>0</v>
      </c>
      <c r="V18" s="10">
        <v>4120</v>
      </c>
      <c r="W18" s="11">
        <v>0</v>
      </c>
      <c r="X18" s="10">
        <v>4120</v>
      </c>
      <c r="Y18" s="11">
        <v>0</v>
      </c>
      <c r="Z18" s="12">
        <f>SUM(B18,D18,F18,H18,J18)</f>
        <v>20600</v>
      </c>
      <c r="AA18" s="12">
        <f>SUM(C18,E18,G18,I18,K18,M18,O18,Q18,S18,U18,W18,Y18)</f>
        <v>18269</v>
      </c>
      <c r="AB18" s="16">
        <f>AA18/Z18</f>
        <v>0.88684466019417474</v>
      </c>
    </row>
    <row r="19" spans="1:28" ht="20.100000000000001" customHeight="1" thickBot="1" x14ac:dyDescent="0.3">
      <c r="A19" s="2" t="s">
        <v>13</v>
      </c>
      <c r="B19" s="10">
        <v>6100</v>
      </c>
      <c r="C19" s="10">
        <v>6143</v>
      </c>
      <c r="D19" s="10">
        <v>6100</v>
      </c>
      <c r="E19" s="10">
        <v>6054</v>
      </c>
      <c r="F19" s="10">
        <v>6100</v>
      </c>
      <c r="G19" s="10">
        <v>6156</v>
      </c>
      <c r="H19" s="10">
        <v>6100</v>
      </c>
      <c r="I19" s="11">
        <v>6415</v>
      </c>
      <c r="J19" s="10">
        <v>6100</v>
      </c>
      <c r="K19" s="11">
        <v>6654</v>
      </c>
      <c r="L19" s="10">
        <v>6100</v>
      </c>
      <c r="M19" s="11">
        <v>0</v>
      </c>
      <c r="N19" s="10">
        <v>6100</v>
      </c>
      <c r="O19" s="11">
        <v>0</v>
      </c>
      <c r="P19" s="10">
        <v>6100</v>
      </c>
      <c r="Q19" s="11">
        <v>0</v>
      </c>
      <c r="R19" s="10">
        <v>6100</v>
      </c>
      <c r="S19" s="11">
        <v>0</v>
      </c>
      <c r="T19" s="10">
        <v>6100</v>
      </c>
      <c r="U19" s="11">
        <v>0</v>
      </c>
      <c r="V19" s="10">
        <v>6100</v>
      </c>
      <c r="W19" s="11">
        <v>0</v>
      </c>
      <c r="X19" s="10">
        <v>6100</v>
      </c>
      <c r="Y19" s="11">
        <v>0</v>
      </c>
      <c r="Z19" s="12">
        <f>SUM(Z17:Z18)</f>
        <v>30500</v>
      </c>
      <c r="AA19" s="12">
        <f>SUM(AA17:AA18)</f>
        <v>31422</v>
      </c>
      <c r="AB19" s="16">
        <f>AA19/Z19</f>
        <v>1.0302295081967212</v>
      </c>
    </row>
    <row r="20" spans="1:28" ht="20.100000000000001" customHeight="1" x14ac:dyDescent="0.25">
      <c r="A20" s="3"/>
    </row>
    <row r="21" spans="1:28" ht="20.100000000000001" customHeight="1" thickBot="1" x14ac:dyDescent="0.3">
      <c r="A21" s="25" t="s">
        <v>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20.100000000000001" customHeight="1" thickBot="1" x14ac:dyDescent="0.3">
      <c r="A22" s="22"/>
      <c r="B22" s="20" t="s">
        <v>1</v>
      </c>
      <c r="C22" s="21"/>
      <c r="D22" s="20" t="s">
        <v>2</v>
      </c>
      <c r="E22" s="21"/>
      <c r="F22" s="20" t="s">
        <v>3</v>
      </c>
      <c r="G22" s="21"/>
      <c r="H22" s="20" t="s">
        <v>4</v>
      </c>
      <c r="I22" s="21"/>
      <c r="J22" s="20" t="s">
        <v>5</v>
      </c>
      <c r="K22" s="21"/>
      <c r="L22" s="20" t="s">
        <v>6</v>
      </c>
      <c r="M22" s="21"/>
      <c r="N22" s="20" t="s">
        <v>7</v>
      </c>
      <c r="O22" s="21"/>
      <c r="P22" s="20" t="s">
        <v>8</v>
      </c>
      <c r="Q22" s="21"/>
      <c r="R22" s="20" t="s">
        <v>9</v>
      </c>
      <c r="S22" s="21"/>
      <c r="T22" s="20" t="s">
        <v>10</v>
      </c>
      <c r="U22" s="21"/>
      <c r="V22" s="20" t="s">
        <v>11</v>
      </c>
      <c r="W22" s="21"/>
      <c r="X22" s="20" t="s">
        <v>12</v>
      </c>
      <c r="Y22" s="21"/>
      <c r="Z22" s="20" t="s">
        <v>13</v>
      </c>
      <c r="AA22" s="24"/>
      <c r="AB22" s="21"/>
    </row>
    <row r="23" spans="1:28" ht="20.100000000000001" customHeight="1" thickBot="1" x14ac:dyDescent="0.3">
      <c r="A23" s="23"/>
      <c r="B23" s="8" t="s">
        <v>14</v>
      </c>
      <c r="C23" s="8" t="s">
        <v>15</v>
      </c>
      <c r="D23" s="8" t="s">
        <v>14</v>
      </c>
      <c r="E23" s="8" t="s">
        <v>15</v>
      </c>
      <c r="F23" s="8" t="s">
        <v>14</v>
      </c>
      <c r="G23" s="8" t="s">
        <v>15</v>
      </c>
      <c r="H23" s="8" t="s">
        <v>14</v>
      </c>
      <c r="I23" s="8" t="s">
        <v>15</v>
      </c>
      <c r="J23" s="8" t="s">
        <v>14</v>
      </c>
      <c r="K23" s="8" t="s">
        <v>15</v>
      </c>
      <c r="L23" s="8" t="s">
        <v>14</v>
      </c>
      <c r="M23" s="8" t="s">
        <v>15</v>
      </c>
      <c r="N23" s="8" t="s">
        <v>14</v>
      </c>
      <c r="O23" s="8" t="s">
        <v>15</v>
      </c>
      <c r="P23" s="8" t="s">
        <v>14</v>
      </c>
      <c r="Q23" s="8" t="s">
        <v>15</v>
      </c>
      <c r="R23" s="8" t="s">
        <v>14</v>
      </c>
      <c r="S23" s="8" t="s">
        <v>15</v>
      </c>
      <c r="T23" s="8" t="s">
        <v>14</v>
      </c>
      <c r="U23" s="8" t="s">
        <v>15</v>
      </c>
      <c r="V23" s="8" t="s">
        <v>14</v>
      </c>
      <c r="W23" s="8" t="s">
        <v>15</v>
      </c>
      <c r="X23" s="8" t="s">
        <v>14</v>
      </c>
      <c r="Y23" s="8" t="s">
        <v>15</v>
      </c>
      <c r="Z23" s="8" t="s">
        <v>14</v>
      </c>
      <c r="AA23" s="8" t="s">
        <v>15</v>
      </c>
      <c r="AB23" s="8" t="s">
        <v>16</v>
      </c>
    </row>
    <row r="24" spans="1:28" ht="20.100000000000001" customHeight="1" thickBot="1" x14ac:dyDescent="0.3">
      <c r="A24" s="2" t="s">
        <v>24</v>
      </c>
      <c r="B24" s="11">
        <v>297</v>
      </c>
      <c r="C24" s="11">
        <v>217</v>
      </c>
      <c r="D24" s="11">
        <v>297</v>
      </c>
      <c r="E24" s="11">
        <v>314</v>
      </c>
      <c r="F24" s="11">
        <v>297</v>
      </c>
      <c r="G24" s="11">
        <v>290</v>
      </c>
      <c r="H24" s="11">
        <v>297</v>
      </c>
      <c r="I24" s="11">
        <v>308</v>
      </c>
      <c r="J24" s="11">
        <v>297</v>
      </c>
      <c r="K24" s="11">
        <v>345</v>
      </c>
      <c r="L24" s="11">
        <v>297</v>
      </c>
      <c r="M24" s="11">
        <v>0</v>
      </c>
      <c r="N24" s="11">
        <v>297</v>
      </c>
      <c r="O24" s="11">
        <v>0</v>
      </c>
      <c r="P24" s="11">
        <v>297</v>
      </c>
      <c r="Q24" s="11">
        <v>0</v>
      </c>
      <c r="R24" s="11">
        <v>297</v>
      </c>
      <c r="S24" s="11">
        <v>0</v>
      </c>
      <c r="T24" s="11">
        <v>297</v>
      </c>
      <c r="U24" s="11">
        <v>0</v>
      </c>
      <c r="V24" s="11">
        <v>297</v>
      </c>
      <c r="W24" s="11">
        <v>0</v>
      </c>
      <c r="X24" s="11">
        <v>297</v>
      </c>
      <c r="Y24" s="11">
        <v>0</v>
      </c>
      <c r="Z24" s="12">
        <f>SUM(B24,D24,F24,H24,J24)</f>
        <v>1485</v>
      </c>
      <c r="AA24" s="12">
        <f>SUM(C24,E24,G24,I24,K24,M24,O24,Q24,S24,U24,W24,Y24)</f>
        <v>1474</v>
      </c>
      <c r="AB24" s="16">
        <f>AA24/Z24</f>
        <v>0.99259259259259258</v>
      </c>
    </row>
    <row r="25" spans="1:28" ht="20.100000000000001" customHeight="1" thickBot="1" x14ac:dyDescent="0.3">
      <c r="A25" s="2" t="s">
        <v>13</v>
      </c>
      <c r="B25" s="11">
        <v>297</v>
      </c>
      <c r="C25" s="11">
        <v>217</v>
      </c>
      <c r="D25" s="11">
        <v>297</v>
      </c>
      <c r="E25" s="11">
        <v>314</v>
      </c>
      <c r="F25" s="11">
        <v>297</v>
      </c>
      <c r="G25" s="11">
        <v>290</v>
      </c>
      <c r="H25" s="11">
        <v>297</v>
      </c>
      <c r="I25" s="11">
        <v>308</v>
      </c>
      <c r="J25" s="11">
        <v>297</v>
      </c>
      <c r="K25" s="11">
        <v>345</v>
      </c>
      <c r="L25" s="11">
        <v>297</v>
      </c>
      <c r="M25" s="11">
        <v>0</v>
      </c>
      <c r="N25" s="11">
        <v>297</v>
      </c>
      <c r="O25" s="11">
        <v>0</v>
      </c>
      <c r="P25" s="11">
        <v>297</v>
      </c>
      <c r="Q25" s="11">
        <v>0</v>
      </c>
      <c r="R25" s="11">
        <v>297</v>
      </c>
      <c r="S25" s="11">
        <v>0</v>
      </c>
      <c r="T25" s="11">
        <v>297</v>
      </c>
      <c r="U25" s="11">
        <v>0</v>
      </c>
      <c r="V25" s="11">
        <v>297</v>
      </c>
      <c r="W25" s="11">
        <v>0</v>
      </c>
      <c r="X25" s="11">
        <v>297</v>
      </c>
      <c r="Y25" s="11">
        <v>0</v>
      </c>
      <c r="Z25" s="12">
        <f>SUM(Z24)</f>
        <v>1485</v>
      </c>
      <c r="AA25" s="12">
        <f>SUM(AA24)</f>
        <v>1474</v>
      </c>
      <c r="AB25" s="16">
        <f>AA25/Z25</f>
        <v>0.99259259259259258</v>
      </c>
    </row>
    <row r="26" spans="1:28" ht="20.100000000000001" customHeight="1" x14ac:dyDescent="0.25">
      <c r="A26" s="3"/>
    </row>
    <row r="27" spans="1:28" ht="20.100000000000001" customHeight="1" thickBot="1" x14ac:dyDescent="0.3">
      <c r="A27" s="25" t="s">
        <v>25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20.100000000000001" customHeight="1" thickBot="1" x14ac:dyDescent="0.3">
      <c r="A28" s="22"/>
      <c r="B28" s="20" t="s">
        <v>1</v>
      </c>
      <c r="C28" s="21"/>
      <c r="D28" s="20" t="s">
        <v>2</v>
      </c>
      <c r="E28" s="21"/>
      <c r="F28" s="20" t="s">
        <v>3</v>
      </c>
      <c r="G28" s="21"/>
      <c r="H28" s="20" t="s">
        <v>4</v>
      </c>
      <c r="I28" s="21"/>
      <c r="J28" s="20" t="s">
        <v>5</v>
      </c>
      <c r="K28" s="21"/>
      <c r="L28" s="20" t="s">
        <v>6</v>
      </c>
      <c r="M28" s="21"/>
      <c r="N28" s="20" t="s">
        <v>7</v>
      </c>
      <c r="O28" s="21"/>
      <c r="P28" s="20" t="s">
        <v>8</v>
      </c>
      <c r="Q28" s="21"/>
      <c r="R28" s="20" t="s">
        <v>9</v>
      </c>
      <c r="S28" s="21"/>
      <c r="T28" s="20" t="s">
        <v>10</v>
      </c>
      <c r="U28" s="21"/>
      <c r="V28" s="20" t="s">
        <v>11</v>
      </c>
      <c r="W28" s="21"/>
      <c r="X28" s="20" t="s">
        <v>12</v>
      </c>
      <c r="Y28" s="21"/>
      <c r="Z28" s="20" t="s">
        <v>13</v>
      </c>
      <c r="AA28" s="24"/>
      <c r="AB28" s="21"/>
    </row>
    <row r="29" spans="1:28" ht="20.100000000000001" customHeight="1" thickBot="1" x14ac:dyDescent="0.3">
      <c r="A29" s="23"/>
      <c r="B29" s="8" t="s">
        <v>14</v>
      </c>
      <c r="C29" s="8" t="s">
        <v>15</v>
      </c>
      <c r="D29" s="8" t="s">
        <v>14</v>
      </c>
      <c r="E29" s="8" t="s">
        <v>15</v>
      </c>
      <c r="F29" s="8" t="s">
        <v>14</v>
      </c>
      <c r="G29" s="8" t="s">
        <v>15</v>
      </c>
      <c r="H29" s="8" t="s">
        <v>14</v>
      </c>
      <c r="I29" s="8" t="s">
        <v>15</v>
      </c>
      <c r="J29" s="8" t="s">
        <v>14</v>
      </c>
      <c r="K29" s="8" t="s">
        <v>15</v>
      </c>
      <c r="L29" s="8" t="s">
        <v>14</v>
      </c>
      <c r="M29" s="8" t="s">
        <v>15</v>
      </c>
      <c r="N29" s="8" t="s">
        <v>14</v>
      </c>
      <c r="O29" s="8" t="s">
        <v>15</v>
      </c>
      <c r="P29" s="8" t="s">
        <v>14</v>
      </c>
      <c r="Q29" s="8" t="s">
        <v>15</v>
      </c>
      <c r="R29" s="8" t="s">
        <v>14</v>
      </c>
      <c r="S29" s="8" t="s">
        <v>15</v>
      </c>
      <c r="T29" s="8" t="s">
        <v>14</v>
      </c>
      <c r="U29" s="8" t="s">
        <v>15</v>
      </c>
      <c r="V29" s="8" t="s">
        <v>14</v>
      </c>
      <c r="W29" s="8" t="s">
        <v>15</v>
      </c>
      <c r="X29" s="8" t="s">
        <v>14</v>
      </c>
      <c r="Y29" s="8" t="s">
        <v>15</v>
      </c>
      <c r="Z29" s="8" t="s">
        <v>14</v>
      </c>
      <c r="AA29" s="8" t="s">
        <v>15</v>
      </c>
      <c r="AB29" s="8" t="s">
        <v>16</v>
      </c>
    </row>
    <row r="30" spans="1:28" ht="20.100000000000001" customHeight="1" thickBot="1" x14ac:dyDescent="0.3">
      <c r="A30" s="2" t="s">
        <v>26</v>
      </c>
      <c r="B30" s="11">
        <v>920</v>
      </c>
      <c r="C30" s="11">
        <v>1576</v>
      </c>
      <c r="D30" s="11">
        <v>920</v>
      </c>
      <c r="E30" s="10">
        <v>1107</v>
      </c>
      <c r="F30" s="11">
        <v>920</v>
      </c>
      <c r="G30" s="11">
        <v>883</v>
      </c>
      <c r="H30" s="11">
        <v>920</v>
      </c>
      <c r="I30" s="11">
        <v>940</v>
      </c>
      <c r="J30" s="11">
        <v>920</v>
      </c>
      <c r="K30" s="11">
        <v>950</v>
      </c>
      <c r="L30" s="11">
        <v>920</v>
      </c>
      <c r="M30" s="11">
        <v>0</v>
      </c>
      <c r="N30" s="11">
        <v>920</v>
      </c>
      <c r="O30" s="11">
        <v>0</v>
      </c>
      <c r="P30" s="11">
        <v>920</v>
      </c>
      <c r="Q30" s="11">
        <v>0</v>
      </c>
      <c r="R30" s="11">
        <v>920</v>
      </c>
      <c r="S30" s="10">
        <v>0</v>
      </c>
      <c r="T30" s="11">
        <v>920</v>
      </c>
      <c r="U30" s="11">
        <v>0</v>
      </c>
      <c r="V30" s="11">
        <v>920</v>
      </c>
      <c r="W30" s="11">
        <v>0</v>
      </c>
      <c r="X30" s="11">
        <v>920</v>
      </c>
      <c r="Y30" s="11">
        <v>0</v>
      </c>
      <c r="Z30" s="12">
        <f>SUM(B30,D30,F30,H30,J30)</f>
        <v>4600</v>
      </c>
      <c r="AA30" s="12">
        <f>SUM(C30,E30,G30,I30,K30,M30,O30,Q30,S30,U30,W30,Y30)</f>
        <v>5456</v>
      </c>
      <c r="AB30" s="16">
        <f>AA30/Z30</f>
        <v>1.1860869565217391</v>
      </c>
    </row>
    <row r="31" spans="1:28" ht="20.100000000000001" customHeight="1" thickBot="1" x14ac:dyDescent="0.3">
      <c r="A31" s="2" t="s">
        <v>13</v>
      </c>
      <c r="B31" s="11">
        <v>920</v>
      </c>
      <c r="C31" s="11">
        <v>1576</v>
      </c>
      <c r="D31" s="11">
        <v>920</v>
      </c>
      <c r="E31" s="10">
        <v>1107</v>
      </c>
      <c r="F31" s="11">
        <v>920</v>
      </c>
      <c r="G31" s="11">
        <v>883</v>
      </c>
      <c r="H31" s="11">
        <v>920</v>
      </c>
      <c r="I31" s="11">
        <v>940</v>
      </c>
      <c r="J31" s="11">
        <v>920</v>
      </c>
      <c r="K31" s="11">
        <v>950</v>
      </c>
      <c r="L31" s="11">
        <v>920</v>
      </c>
      <c r="M31" s="11">
        <v>0</v>
      </c>
      <c r="N31" s="11">
        <v>920</v>
      </c>
      <c r="O31" s="11">
        <v>0</v>
      </c>
      <c r="P31" s="11">
        <v>920</v>
      </c>
      <c r="Q31" s="11">
        <v>0</v>
      </c>
      <c r="R31" s="11">
        <v>920</v>
      </c>
      <c r="S31" s="10">
        <v>0</v>
      </c>
      <c r="T31" s="11">
        <v>920</v>
      </c>
      <c r="U31" s="11">
        <v>0</v>
      </c>
      <c r="V31" s="11">
        <v>920</v>
      </c>
      <c r="W31" s="11">
        <v>0</v>
      </c>
      <c r="X31" s="11">
        <v>920</v>
      </c>
      <c r="Y31" s="11">
        <v>0</v>
      </c>
      <c r="Z31" s="12">
        <f>SUM(Z30)</f>
        <v>4600</v>
      </c>
      <c r="AA31" s="12">
        <f>SUM(AA30)</f>
        <v>5456</v>
      </c>
      <c r="AB31" s="16">
        <f>AA31/Z31</f>
        <v>1.1860869565217391</v>
      </c>
    </row>
    <row r="32" spans="1:28" ht="20.100000000000001" customHeight="1" x14ac:dyDescent="0.25">
      <c r="A32" s="3"/>
    </row>
    <row r="33" spans="1:28" ht="20.100000000000001" customHeight="1" thickBot="1" x14ac:dyDescent="0.3">
      <c r="A33" s="25" t="s">
        <v>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20.100000000000001" customHeight="1" thickBot="1" x14ac:dyDescent="0.3">
      <c r="A34" s="22"/>
      <c r="B34" s="20" t="s">
        <v>1</v>
      </c>
      <c r="C34" s="21"/>
      <c r="D34" s="20" t="s">
        <v>2</v>
      </c>
      <c r="E34" s="21"/>
      <c r="F34" s="20" t="s">
        <v>3</v>
      </c>
      <c r="G34" s="21"/>
      <c r="H34" s="20" t="s">
        <v>4</v>
      </c>
      <c r="I34" s="21"/>
      <c r="J34" s="20" t="s">
        <v>5</v>
      </c>
      <c r="K34" s="21"/>
      <c r="L34" s="20" t="s">
        <v>6</v>
      </c>
      <c r="M34" s="21"/>
      <c r="N34" s="20" t="s">
        <v>7</v>
      </c>
      <c r="O34" s="21"/>
      <c r="P34" s="20" t="s">
        <v>8</v>
      </c>
      <c r="Q34" s="21"/>
      <c r="R34" s="20" t="s">
        <v>9</v>
      </c>
      <c r="S34" s="21"/>
      <c r="T34" s="20" t="s">
        <v>10</v>
      </c>
      <c r="U34" s="21"/>
      <c r="V34" s="20" t="s">
        <v>11</v>
      </c>
      <c r="W34" s="21"/>
      <c r="X34" s="20" t="s">
        <v>12</v>
      </c>
      <c r="Y34" s="21"/>
      <c r="Z34" s="20" t="s">
        <v>13</v>
      </c>
      <c r="AA34" s="24"/>
      <c r="AB34" s="21"/>
    </row>
    <row r="35" spans="1:28" ht="20.100000000000001" customHeight="1" thickBot="1" x14ac:dyDescent="0.3">
      <c r="A35" s="23"/>
      <c r="B35" s="8" t="s">
        <v>14</v>
      </c>
      <c r="C35" s="8" t="s">
        <v>15</v>
      </c>
      <c r="D35" s="8" t="s">
        <v>14</v>
      </c>
      <c r="E35" s="8" t="s">
        <v>15</v>
      </c>
      <c r="F35" s="8" t="s">
        <v>14</v>
      </c>
      <c r="G35" s="8" t="s">
        <v>15</v>
      </c>
      <c r="H35" s="8" t="s">
        <v>14</v>
      </c>
      <c r="I35" s="8" t="s">
        <v>15</v>
      </c>
      <c r="J35" s="8" t="s">
        <v>14</v>
      </c>
      <c r="K35" s="8" t="s">
        <v>15</v>
      </c>
      <c r="L35" s="8" t="s">
        <v>14</v>
      </c>
      <c r="M35" s="8" t="s">
        <v>15</v>
      </c>
      <c r="N35" s="8" t="s">
        <v>14</v>
      </c>
      <c r="O35" s="8" t="s">
        <v>15</v>
      </c>
      <c r="P35" s="8" t="s">
        <v>14</v>
      </c>
      <c r="Q35" s="8" t="s">
        <v>15</v>
      </c>
      <c r="R35" s="8" t="s">
        <v>14</v>
      </c>
      <c r="S35" s="8" t="s">
        <v>15</v>
      </c>
      <c r="T35" s="8" t="s">
        <v>14</v>
      </c>
      <c r="U35" s="8" t="s">
        <v>15</v>
      </c>
      <c r="V35" s="8" t="s">
        <v>14</v>
      </c>
      <c r="W35" s="8" t="s">
        <v>15</v>
      </c>
      <c r="X35" s="8" t="s">
        <v>14</v>
      </c>
      <c r="Y35" s="8" t="s">
        <v>15</v>
      </c>
      <c r="Z35" s="8" t="s">
        <v>14</v>
      </c>
      <c r="AA35" s="8" t="s">
        <v>15</v>
      </c>
      <c r="AB35" s="8" t="s">
        <v>16</v>
      </c>
    </row>
    <row r="36" spans="1:28" ht="20.100000000000001" customHeight="1" thickBot="1" x14ac:dyDescent="0.3">
      <c r="A36" s="2" t="s">
        <v>28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3">
        <v>0</v>
      </c>
      <c r="AA36" s="13">
        <v>0</v>
      </c>
      <c r="AB36" s="13">
        <v>0</v>
      </c>
    </row>
    <row r="37" spans="1:28" ht="20.100000000000001" customHeight="1" thickBot="1" x14ac:dyDescent="0.3">
      <c r="A37" s="2" t="s">
        <v>18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3">
        <v>0</v>
      </c>
      <c r="AB37" s="13">
        <v>0</v>
      </c>
    </row>
    <row r="38" spans="1:28" ht="20.100000000000001" customHeight="1" thickBot="1" x14ac:dyDescent="0.3">
      <c r="A38" s="2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3">
        <v>0</v>
      </c>
    </row>
    <row r="39" spans="1:28" ht="20.100000000000001" customHeight="1" x14ac:dyDescent="0.25">
      <c r="A39" s="3"/>
    </row>
    <row r="40" spans="1:28" ht="20.100000000000001" customHeight="1" thickBot="1" x14ac:dyDescent="0.3">
      <c r="A40" s="25" t="s">
        <v>29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20.100000000000001" customHeight="1" thickBot="1" x14ac:dyDescent="0.3">
      <c r="A41" s="22"/>
      <c r="B41" s="20" t="s">
        <v>1</v>
      </c>
      <c r="C41" s="21"/>
      <c r="D41" s="20" t="s">
        <v>2</v>
      </c>
      <c r="E41" s="21"/>
      <c r="F41" s="20" t="s">
        <v>3</v>
      </c>
      <c r="G41" s="21"/>
      <c r="H41" s="20" t="s">
        <v>4</v>
      </c>
      <c r="I41" s="21"/>
      <c r="J41" s="20" t="s">
        <v>5</v>
      </c>
      <c r="K41" s="21"/>
      <c r="L41" s="20" t="s">
        <v>6</v>
      </c>
      <c r="M41" s="21"/>
      <c r="N41" s="20" t="s">
        <v>7</v>
      </c>
      <c r="O41" s="21"/>
      <c r="P41" s="20" t="s">
        <v>8</v>
      </c>
      <c r="Q41" s="21"/>
      <c r="R41" s="20" t="s">
        <v>9</v>
      </c>
      <c r="S41" s="21"/>
      <c r="T41" s="20" t="s">
        <v>10</v>
      </c>
      <c r="U41" s="21"/>
      <c r="V41" s="20" t="s">
        <v>11</v>
      </c>
      <c r="W41" s="21"/>
      <c r="X41" s="20" t="s">
        <v>12</v>
      </c>
      <c r="Y41" s="21"/>
      <c r="Z41" s="20" t="s">
        <v>13</v>
      </c>
      <c r="AA41" s="24"/>
      <c r="AB41" s="21"/>
    </row>
    <row r="42" spans="1:28" ht="20.100000000000001" customHeight="1" thickBot="1" x14ac:dyDescent="0.3">
      <c r="A42" s="23"/>
      <c r="B42" s="8" t="s">
        <v>14</v>
      </c>
      <c r="C42" s="8" t="s">
        <v>15</v>
      </c>
      <c r="D42" s="8" t="s">
        <v>14</v>
      </c>
      <c r="E42" s="8" t="s">
        <v>15</v>
      </c>
      <c r="F42" s="8" t="s">
        <v>14</v>
      </c>
      <c r="G42" s="8" t="s">
        <v>15</v>
      </c>
      <c r="H42" s="8" t="s">
        <v>14</v>
      </c>
      <c r="I42" s="8" t="s">
        <v>15</v>
      </c>
      <c r="J42" s="8" t="s">
        <v>14</v>
      </c>
      <c r="K42" s="8" t="s">
        <v>15</v>
      </c>
      <c r="L42" s="8" t="s">
        <v>14</v>
      </c>
      <c r="M42" s="8" t="s">
        <v>15</v>
      </c>
      <c r="N42" s="8" t="s">
        <v>14</v>
      </c>
      <c r="O42" s="8" t="s">
        <v>15</v>
      </c>
      <c r="P42" s="8" t="s">
        <v>14</v>
      </c>
      <c r="Q42" s="8" t="s">
        <v>15</v>
      </c>
      <c r="R42" s="8" t="s">
        <v>14</v>
      </c>
      <c r="S42" s="8" t="s">
        <v>15</v>
      </c>
      <c r="T42" s="8" t="s">
        <v>14</v>
      </c>
      <c r="U42" s="8" t="s">
        <v>15</v>
      </c>
      <c r="V42" s="8" t="s">
        <v>14</v>
      </c>
      <c r="W42" s="8" t="s">
        <v>15</v>
      </c>
      <c r="X42" s="8" t="s">
        <v>14</v>
      </c>
      <c r="Y42" s="8" t="s">
        <v>15</v>
      </c>
      <c r="Z42" s="8" t="s">
        <v>14</v>
      </c>
      <c r="AA42" s="8" t="s">
        <v>15</v>
      </c>
      <c r="AB42" s="8" t="s">
        <v>16</v>
      </c>
    </row>
    <row r="43" spans="1:28" ht="20.100000000000001" customHeight="1" thickBot="1" x14ac:dyDescent="0.3">
      <c r="A43" s="14" t="s">
        <v>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2">
        <f>SUM(B43,D43,F43,H43,J43,L43,N43,P43,R43,T43,V43,X43)</f>
        <v>0</v>
      </c>
      <c r="AA43" s="12">
        <f>SUM(C43,E43,G43,I43,K43,M43,O43,Q43,S43,U43,W43,Y43)</f>
        <v>0</v>
      </c>
      <c r="AB43" s="13">
        <v>0</v>
      </c>
    </row>
    <row r="44" spans="1:28" ht="20.100000000000001" customHeight="1" thickBot="1" x14ac:dyDescent="0.3">
      <c r="A44" s="14" t="s">
        <v>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2">
        <f t="shared" ref="Z44:Z79" si="2">SUM(B44,D44,F44,H44,J44,L44,N44,P44,R44,T44,V44,X44)</f>
        <v>0</v>
      </c>
      <c r="AA44" s="12">
        <f t="shared" ref="AA44:AA79" si="3">SUM(C44,E44,G44,I44,K44,M44,O44,Q44,S44,U44,W44,Y44)</f>
        <v>0</v>
      </c>
      <c r="AB44" s="13">
        <v>0</v>
      </c>
    </row>
    <row r="45" spans="1:28" ht="20.100000000000001" customHeight="1" thickBot="1" x14ac:dyDescent="0.3">
      <c r="A45" s="14" t="s">
        <v>32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 t="shared" si="2"/>
        <v>0</v>
      </c>
      <c r="AA45" s="12">
        <f t="shared" si="3"/>
        <v>0</v>
      </c>
      <c r="AB45" s="13">
        <v>0</v>
      </c>
    </row>
    <row r="46" spans="1:28" ht="20.100000000000001" customHeight="1" thickBot="1" x14ac:dyDescent="0.3">
      <c r="A46" s="14" t="s">
        <v>33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2">
        <f t="shared" si="2"/>
        <v>0</v>
      </c>
      <c r="AA46" s="12">
        <f t="shared" si="3"/>
        <v>0</v>
      </c>
      <c r="AB46" s="13">
        <v>0</v>
      </c>
    </row>
    <row r="47" spans="1:28" ht="20.100000000000001" customHeight="1" thickBot="1" x14ac:dyDescent="0.3">
      <c r="A47" s="14" t="s">
        <v>34</v>
      </c>
      <c r="B47" s="11">
        <v>283</v>
      </c>
      <c r="C47" s="11">
        <v>230</v>
      </c>
      <c r="D47" s="11">
        <v>283</v>
      </c>
      <c r="E47" s="11">
        <v>192</v>
      </c>
      <c r="F47" s="11">
        <v>283</v>
      </c>
      <c r="G47" s="11">
        <v>159</v>
      </c>
      <c r="H47" s="11">
        <v>283</v>
      </c>
      <c r="I47" s="11">
        <v>200</v>
      </c>
      <c r="J47" s="11">
        <v>283</v>
      </c>
      <c r="K47" s="11">
        <v>226</v>
      </c>
      <c r="L47" s="11">
        <v>283</v>
      </c>
      <c r="M47" s="11">
        <v>0</v>
      </c>
      <c r="N47" s="11">
        <v>283</v>
      </c>
      <c r="O47" s="11">
        <v>0</v>
      </c>
      <c r="P47" s="11">
        <v>283</v>
      </c>
      <c r="Q47" s="11">
        <v>0</v>
      </c>
      <c r="R47" s="11">
        <v>283</v>
      </c>
      <c r="S47" s="11">
        <v>0</v>
      </c>
      <c r="T47" s="11">
        <v>283</v>
      </c>
      <c r="U47" s="11">
        <v>0</v>
      </c>
      <c r="V47" s="11">
        <v>283</v>
      </c>
      <c r="W47" s="11">
        <v>0</v>
      </c>
      <c r="X47" s="11">
        <v>283</v>
      </c>
      <c r="Y47" s="11">
        <v>0</v>
      </c>
      <c r="Z47" s="12">
        <f>SUM(B47,D47,F47,H47,J47)</f>
        <v>1415</v>
      </c>
      <c r="AA47" s="12">
        <f>SUM(C47,E47,G47,I47,K47,M47,O47,Q47,S47,U47,W47,Y47)</f>
        <v>1007</v>
      </c>
      <c r="AB47" s="16">
        <f>AA47/Z47</f>
        <v>0.71166077738515898</v>
      </c>
    </row>
    <row r="48" spans="1:28" ht="20.100000000000001" customHeight="1" thickBot="1" x14ac:dyDescent="0.3">
      <c r="A48" s="14" t="s">
        <v>35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2">
        <f t="shared" si="2"/>
        <v>0</v>
      </c>
      <c r="AA48" s="12">
        <f t="shared" si="3"/>
        <v>0</v>
      </c>
      <c r="AB48" s="13">
        <v>0</v>
      </c>
    </row>
    <row r="49" spans="1:28" ht="20.100000000000001" customHeight="1" thickBot="1" x14ac:dyDescent="0.3">
      <c r="A49" s="17" t="s">
        <v>36</v>
      </c>
      <c r="B49" s="13">
        <v>283</v>
      </c>
      <c r="C49" s="13">
        <v>230</v>
      </c>
      <c r="D49" s="13">
        <v>283</v>
      </c>
      <c r="E49" s="13">
        <v>192</v>
      </c>
      <c r="F49" s="13">
        <v>283</v>
      </c>
      <c r="G49" s="13">
        <v>159</v>
      </c>
      <c r="H49" s="13">
        <v>283</v>
      </c>
      <c r="I49" s="13">
        <v>200</v>
      </c>
      <c r="J49" s="13">
        <v>283</v>
      </c>
      <c r="K49" s="13">
        <v>226</v>
      </c>
      <c r="L49" s="13">
        <v>283</v>
      </c>
      <c r="M49" s="13">
        <v>0</v>
      </c>
      <c r="N49" s="13">
        <v>283</v>
      </c>
      <c r="O49" s="13">
        <v>0</v>
      </c>
      <c r="P49" s="13">
        <v>283</v>
      </c>
      <c r="Q49" s="13">
        <v>0</v>
      </c>
      <c r="R49" s="13">
        <v>283</v>
      </c>
      <c r="S49" s="13">
        <v>0</v>
      </c>
      <c r="T49" s="13">
        <v>283</v>
      </c>
      <c r="U49" s="13">
        <v>0</v>
      </c>
      <c r="V49" s="13">
        <v>283</v>
      </c>
      <c r="W49" s="13">
        <v>0</v>
      </c>
      <c r="X49" s="13">
        <v>283</v>
      </c>
      <c r="Y49" s="13">
        <v>0</v>
      </c>
      <c r="Z49" s="12">
        <f>SUM(B49,D49,F49,H49,J49)</f>
        <v>1415</v>
      </c>
      <c r="AA49" s="12">
        <f t="shared" si="3"/>
        <v>1007</v>
      </c>
      <c r="AB49" s="16">
        <f>AA49/Z49</f>
        <v>0.71166077738515898</v>
      </c>
    </row>
    <row r="50" spans="1:28" ht="20.100000000000001" customHeight="1" thickBot="1" x14ac:dyDescent="0.3">
      <c r="A50" s="14" t="s">
        <v>37</v>
      </c>
      <c r="B50" s="11">
        <v>376</v>
      </c>
      <c r="C50" s="11">
        <v>363</v>
      </c>
      <c r="D50" s="11">
        <v>376</v>
      </c>
      <c r="E50" s="11">
        <v>206</v>
      </c>
      <c r="F50" s="11">
        <v>376</v>
      </c>
      <c r="G50" s="11">
        <v>236</v>
      </c>
      <c r="H50" s="11">
        <v>376</v>
      </c>
      <c r="I50" s="11">
        <v>128</v>
      </c>
      <c r="J50" s="11">
        <v>376</v>
      </c>
      <c r="K50" s="11">
        <v>86</v>
      </c>
      <c r="L50" s="11">
        <v>376</v>
      </c>
      <c r="M50" s="11">
        <v>0</v>
      </c>
      <c r="N50" s="11">
        <v>376</v>
      </c>
      <c r="O50" s="11">
        <v>0</v>
      </c>
      <c r="P50" s="11">
        <v>376</v>
      </c>
      <c r="Q50" s="11">
        <v>0</v>
      </c>
      <c r="R50" s="11">
        <v>376</v>
      </c>
      <c r="S50" s="11">
        <v>0</v>
      </c>
      <c r="T50" s="11">
        <v>376</v>
      </c>
      <c r="U50" s="11">
        <v>0</v>
      </c>
      <c r="V50" s="11">
        <v>376</v>
      </c>
      <c r="W50" s="11">
        <v>0</v>
      </c>
      <c r="X50" s="11">
        <v>376</v>
      </c>
      <c r="Y50" s="11">
        <v>0</v>
      </c>
      <c r="Z50" s="12">
        <f>SUM(B50,D50,F50,H50,J50)</f>
        <v>1880</v>
      </c>
      <c r="AA50" s="12">
        <f t="shared" si="3"/>
        <v>1019</v>
      </c>
      <c r="AB50" s="16">
        <f>AA50/Z50</f>
        <v>0.54202127659574473</v>
      </c>
    </row>
    <row r="51" spans="1:28" ht="20.100000000000001" customHeight="1" thickBot="1" x14ac:dyDescent="0.3">
      <c r="A51" s="14" t="s">
        <v>38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2">
        <f t="shared" si="2"/>
        <v>0</v>
      </c>
      <c r="AA51" s="12">
        <f t="shared" si="3"/>
        <v>0</v>
      </c>
      <c r="AB51" s="13">
        <v>0</v>
      </c>
    </row>
    <row r="52" spans="1:28" ht="20.100000000000001" customHeight="1" thickBot="1" x14ac:dyDescent="0.3">
      <c r="A52" s="14" t="s">
        <v>39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2">
        <f t="shared" si="2"/>
        <v>0</v>
      </c>
      <c r="AA52" s="12">
        <f t="shared" si="3"/>
        <v>0</v>
      </c>
      <c r="AB52" s="13">
        <v>0</v>
      </c>
    </row>
    <row r="53" spans="1:28" ht="20.100000000000001" customHeight="1" thickBot="1" x14ac:dyDescent="0.3">
      <c r="A53" s="14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2">
        <f t="shared" si="2"/>
        <v>0</v>
      </c>
      <c r="AA53" s="12">
        <f t="shared" si="3"/>
        <v>0</v>
      </c>
      <c r="AB53" s="13">
        <v>0</v>
      </c>
    </row>
    <row r="54" spans="1:28" ht="20.100000000000001" customHeight="1" thickBot="1" x14ac:dyDescent="0.3">
      <c r="A54" s="17" t="s">
        <v>41</v>
      </c>
      <c r="B54" s="13">
        <v>376</v>
      </c>
      <c r="C54" s="13">
        <v>363</v>
      </c>
      <c r="D54" s="13">
        <v>376</v>
      </c>
      <c r="E54" s="13">
        <v>206</v>
      </c>
      <c r="F54" s="13">
        <v>376</v>
      </c>
      <c r="G54" s="13">
        <v>236</v>
      </c>
      <c r="H54" s="13">
        <v>376</v>
      </c>
      <c r="I54" s="13">
        <v>128</v>
      </c>
      <c r="J54" s="13">
        <v>376</v>
      </c>
      <c r="K54" s="13">
        <v>86</v>
      </c>
      <c r="L54" s="13">
        <v>376</v>
      </c>
      <c r="M54" s="13">
        <v>0</v>
      </c>
      <c r="N54" s="13">
        <v>376</v>
      </c>
      <c r="O54" s="13">
        <v>0</v>
      </c>
      <c r="P54" s="13">
        <v>376</v>
      </c>
      <c r="Q54" s="13">
        <v>0</v>
      </c>
      <c r="R54" s="13">
        <v>376</v>
      </c>
      <c r="S54" s="13">
        <v>0</v>
      </c>
      <c r="T54" s="13">
        <v>376</v>
      </c>
      <c r="U54" s="13">
        <v>0</v>
      </c>
      <c r="V54" s="13">
        <v>376</v>
      </c>
      <c r="W54" s="13">
        <v>0</v>
      </c>
      <c r="X54" s="13">
        <v>376</v>
      </c>
      <c r="Y54" s="13">
        <v>0</v>
      </c>
      <c r="Z54" s="12">
        <f>SUM(B54,D54,F54,H54,J54)</f>
        <v>1880</v>
      </c>
      <c r="AA54" s="12">
        <f>SUM(C54,E54,G54,I54,K54,M54,O54,Q54,S54,U54,W54,Y54)</f>
        <v>1019</v>
      </c>
      <c r="AB54" s="16">
        <f>AA54/Z54</f>
        <v>0.54202127659574473</v>
      </c>
    </row>
    <row r="55" spans="1:28" ht="20.100000000000001" customHeight="1" thickBot="1" x14ac:dyDescent="0.3">
      <c r="A55" s="14" t="s">
        <v>42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2">
        <f t="shared" si="2"/>
        <v>0</v>
      </c>
      <c r="AA55" s="12">
        <f t="shared" si="3"/>
        <v>0</v>
      </c>
      <c r="AB55" s="13">
        <v>0</v>
      </c>
    </row>
    <row r="56" spans="1:28" ht="20.100000000000001" customHeight="1" thickBot="1" x14ac:dyDescent="0.3">
      <c r="A56" s="14" t="s">
        <v>43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2">
        <f t="shared" si="2"/>
        <v>0</v>
      </c>
      <c r="AA56" s="12">
        <f t="shared" si="3"/>
        <v>0</v>
      </c>
      <c r="AB56" s="13">
        <v>0</v>
      </c>
    </row>
    <row r="57" spans="1:28" ht="20.100000000000001" customHeight="1" thickBot="1" x14ac:dyDescent="0.3">
      <c r="A57" s="14" t="s">
        <v>44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2">
        <f t="shared" si="2"/>
        <v>0</v>
      </c>
      <c r="AA57" s="12">
        <f t="shared" si="3"/>
        <v>0</v>
      </c>
      <c r="AB57" s="13">
        <v>0</v>
      </c>
    </row>
    <row r="58" spans="1:28" ht="20.100000000000001" customHeight="1" thickBot="1" x14ac:dyDescent="0.3">
      <c r="A58" s="17" t="s">
        <v>43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2">
        <f t="shared" si="2"/>
        <v>0</v>
      </c>
      <c r="AA58" s="12">
        <f t="shared" si="3"/>
        <v>0</v>
      </c>
      <c r="AB58" s="13">
        <v>0</v>
      </c>
    </row>
    <row r="59" spans="1:28" ht="20.100000000000001" customHeight="1" thickBot="1" x14ac:dyDescent="0.3">
      <c r="A59" s="14" t="s">
        <v>45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2">
        <f t="shared" si="2"/>
        <v>0</v>
      </c>
      <c r="AA59" s="12">
        <f t="shared" si="3"/>
        <v>0</v>
      </c>
      <c r="AB59" s="13">
        <v>0</v>
      </c>
    </row>
    <row r="60" spans="1:28" ht="20.100000000000001" customHeight="1" thickBot="1" x14ac:dyDescent="0.3">
      <c r="A60" s="14" t="s">
        <v>46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f t="shared" si="2"/>
        <v>0</v>
      </c>
      <c r="AA60" s="12">
        <f t="shared" si="3"/>
        <v>0</v>
      </c>
      <c r="AB60" s="13">
        <v>0</v>
      </c>
    </row>
    <row r="61" spans="1:28" ht="20.100000000000001" customHeight="1" thickBot="1" x14ac:dyDescent="0.3">
      <c r="A61" s="17" t="s">
        <v>47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2">
        <f t="shared" si="2"/>
        <v>0</v>
      </c>
      <c r="AA61" s="12">
        <f t="shared" si="3"/>
        <v>0</v>
      </c>
      <c r="AB61" s="13">
        <v>0</v>
      </c>
    </row>
    <row r="62" spans="1:28" ht="20.100000000000001" customHeight="1" thickBot="1" x14ac:dyDescent="0.3">
      <c r="A62" s="14" t="s">
        <v>48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2">
        <f t="shared" si="2"/>
        <v>0</v>
      </c>
      <c r="AA62" s="12">
        <f t="shared" si="3"/>
        <v>0</v>
      </c>
      <c r="AB62" s="13">
        <v>0</v>
      </c>
    </row>
    <row r="63" spans="1:28" ht="20.100000000000001" customHeight="1" thickBot="1" x14ac:dyDescent="0.3">
      <c r="A63" s="14" t="s">
        <v>49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f t="shared" si="2"/>
        <v>0</v>
      </c>
      <c r="AA63" s="12">
        <f t="shared" si="3"/>
        <v>0</v>
      </c>
      <c r="AB63" s="13">
        <v>0</v>
      </c>
    </row>
    <row r="64" spans="1:28" ht="20.100000000000001" customHeight="1" thickBot="1" x14ac:dyDescent="0.3">
      <c r="A64" s="14" t="s">
        <v>50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f t="shared" si="2"/>
        <v>0</v>
      </c>
      <c r="AA64" s="12">
        <f t="shared" si="3"/>
        <v>0</v>
      </c>
      <c r="AB64" s="13">
        <v>0</v>
      </c>
    </row>
    <row r="65" spans="1:28" ht="20.100000000000001" customHeight="1" thickBot="1" x14ac:dyDescent="0.3">
      <c r="A65" s="14" t="s">
        <v>51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f t="shared" si="2"/>
        <v>0</v>
      </c>
      <c r="AA65" s="12">
        <f t="shared" si="3"/>
        <v>0</v>
      </c>
      <c r="AB65" s="13">
        <v>0</v>
      </c>
    </row>
    <row r="66" spans="1:28" ht="20.100000000000001" customHeight="1" thickBot="1" x14ac:dyDescent="0.3">
      <c r="A66" s="14" t="s">
        <v>52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f t="shared" si="2"/>
        <v>0</v>
      </c>
      <c r="AA66" s="12">
        <f t="shared" si="3"/>
        <v>0</v>
      </c>
      <c r="AB66" s="13">
        <v>0</v>
      </c>
    </row>
    <row r="67" spans="1:28" ht="20.100000000000001" customHeight="1" thickBot="1" x14ac:dyDescent="0.3">
      <c r="A67" s="17" t="s">
        <v>53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2">
        <f t="shared" si="2"/>
        <v>0</v>
      </c>
      <c r="AA67" s="12">
        <f t="shared" si="3"/>
        <v>0</v>
      </c>
      <c r="AB67" s="13">
        <v>0</v>
      </c>
    </row>
    <row r="68" spans="1:28" ht="20.100000000000001" customHeight="1" thickBot="1" x14ac:dyDescent="0.3">
      <c r="A68" s="1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2">
        <f t="shared" si="2"/>
        <v>0</v>
      </c>
      <c r="AA68" s="12">
        <f t="shared" si="3"/>
        <v>0</v>
      </c>
      <c r="AB68" s="13">
        <v>0</v>
      </c>
    </row>
    <row r="69" spans="1:28" ht="20.100000000000001" customHeight="1" thickBot="1" x14ac:dyDescent="0.3">
      <c r="A69" s="1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f t="shared" si="2"/>
        <v>0</v>
      </c>
      <c r="AA69" s="12">
        <f t="shared" si="3"/>
        <v>0</v>
      </c>
      <c r="AB69" s="13">
        <v>0</v>
      </c>
    </row>
    <row r="70" spans="1:28" ht="30.75" thickBot="1" x14ac:dyDescent="0.3">
      <c r="A70" s="14" t="s">
        <v>56</v>
      </c>
      <c r="B70" s="11">
        <v>767</v>
      </c>
      <c r="C70" s="10">
        <v>1049</v>
      </c>
      <c r="D70" s="11">
        <v>767</v>
      </c>
      <c r="E70" s="11">
        <v>934</v>
      </c>
      <c r="F70" s="11">
        <v>767</v>
      </c>
      <c r="G70" s="11">
        <v>1019</v>
      </c>
      <c r="H70" s="11">
        <v>767</v>
      </c>
      <c r="I70" s="11">
        <v>998</v>
      </c>
      <c r="J70" s="11">
        <v>767</v>
      </c>
      <c r="K70" s="11">
        <v>1157</v>
      </c>
      <c r="L70" s="11">
        <v>767</v>
      </c>
      <c r="M70" s="11">
        <v>0</v>
      </c>
      <c r="N70" s="11">
        <v>767</v>
      </c>
      <c r="O70" s="11">
        <v>0</v>
      </c>
      <c r="P70" s="11">
        <v>767</v>
      </c>
      <c r="Q70" s="11">
        <v>0</v>
      </c>
      <c r="R70" s="11">
        <v>767</v>
      </c>
      <c r="S70" s="11">
        <v>0</v>
      </c>
      <c r="T70" s="11">
        <v>767</v>
      </c>
      <c r="U70" s="11">
        <v>0</v>
      </c>
      <c r="V70" s="11">
        <v>767</v>
      </c>
      <c r="W70" s="11">
        <v>0</v>
      </c>
      <c r="X70" s="11">
        <v>767</v>
      </c>
      <c r="Y70" s="11">
        <v>0</v>
      </c>
      <c r="Z70" s="12">
        <f>SUM(B70,D70,F70,H70,J70)</f>
        <v>3835</v>
      </c>
      <c r="AA70" s="12">
        <f>SUM(C70,E70,G70,I70,K70,M70,O70,Q70,S70,U70,W70,Y70)</f>
        <v>5157</v>
      </c>
      <c r="AB70" s="16">
        <f>AA70/Z70</f>
        <v>1.3447196870925684</v>
      </c>
    </row>
    <row r="71" spans="1:28" ht="20.100000000000001" customHeight="1" thickBot="1" x14ac:dyDescent="0.3">
      <c r="A71" s="1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2">
        <f t="shared" si="2"/>
        <v>0</v>
      </c>
      <c r="AA71" s="12">
        <f t="shared" si="3"/>
        <v>0</v>
      </c>
      <c r="AB71" s="13">
        <v>0</v>
      </c>
    </row>
    <row r="72" spans="1:28" ht="20.100000000000001" customHeight="1" thickBot="1" x14ac:dyDescent="0.3">
      <c r="A72" s="14" t="s">
        <v>58</v>
      </c>
      <c r="B72" s="11">
        <v>22</v>
      </c>
      <c r="C72" s="19">
        <v>0</v>
      </c>
      <c r="D72" s="11">
        <v>22</v>
      </c>
      <c r="E72" s="11">
        <v>0</v>
      </c>
      <c r="F72" s="11">
        <v>22</v>
      </c>
      <c r="G72" s="11">
        <v>0</v>
      </c>
      <c r="H72" s="11">
        <v>22</v>
      </c>
      <c r="I72" s="11">
        <v>0</v>
      </c>
      <c r="J72" s="11">
        <v>22</v>
      </c>
      <c r="K72" s="11">
        <v>0</v>
      </c>
      <c r="L72" s="11">
        <v>22</v>
      </c>
      <c r="M72" s="11">
        <v>0</v>
      </c>
      <c r="N72" s="11">
        <v>22</v>
      </c>
      <c r="O72" s="11">
        <v>0</v>
      </c>
      <c r="P72" s="11">
        <v>22</v>
      </c>
      <c r="Q72" s="11">
        <v>0</v>
      </c>
      <c r="R72" s="11">
        <v>22</v>
      </c>
      <c r="S72" s="11">
        <v>0</v>
      </c>
      <c r="T72" s="11">
        <v>22</v>
      </c>
      <c r="U72" s="11">
        <v>0</v>
      </c>
      <c r="V72" s="11">
        <v>22</v>
      </c>
      <c r="W72" s="11">
        <v>0</v>
      </c>
      <c r="X72" s="11">
        <v>22</v>
      </c>
      <c r="Y72" s="11">
        <v>0</v>
      </c>
      <c r="Z72" s="12">
        <f>SUM(B72,D72,F72,H72,J72)</f>
        <v>110</v>
      </c>
      <c r="AA72" s="12">
        <f t="shared" si="3"/>
        <v>0</v>
      </c>
      <c r="AB72" s="16">
        <f>AA72/Z72</f>
        <v>0</v>
      </c>
    </row>
    <row r="73" spans="1:28" ht="20.100000000000001" customHeight="1" thickBot="1" x14ac:dyDescent="0.3">
      <c r="A73" s="14" t="s">
        <v>59</v>
      </c>
      <c r="B73" s="11">
        <v>394</v>
      </c>
      <c r="C73" s="19">
        <v>195</v>
      </c>
      <c r="D73" s="11">
        <v>394</v>
      </c>
      <c r="E73" s="11">
        <v>147</v>
      </c>
      <c r="F73" s="11">
        <v>394</v>
      </c>
      <c r="G73" s="11">
        <v>359</v>
      </c>
      <c r="H73" s="11">
        <v>394</v>
      </c>
      <c r="I73" s="11">
        <v>291</v>
      </c>
      <c r="J73" s="11">
        <v>394</v>
      </c>
      <c r="K73" s="11">
        <v>380</v>
      </c>
      <c r="L73" s="11">
        <v>394</v>
      </c>
      <c r="M73" s="11">
        <v>0</v>
      </c>
      <c r="N73" s="11">
        <v>394</v>
      </c>
      <c r="O73" s="11">
        <v>0</v>
      </c>
      <c r="P73" s="11">
        <v>394</v>
      </c>
      <c r="Q73" s="11">
        <v>0</v>
      </c>
      <c r="R73" s="11">
        <v>394</v>
      </c>
      <c r="S73" s="11">
        <v>0</v>
      </c>
      <c r="T73" s="11">
        <v>394</v>
      </c>
      <c r="U73" s="11">
        <v>0</v>
      </c>
      <c r="V73" s="11">
        <v>394</v>
      </c>
      <c r="W73" s="11">
        <v>0</v>
      </c>
      <c r="X73" s="11">
        <v>394</v>
      </c>
      <c r="Y73" s="11">
        <v>0</v>
      </c>
      <c r="Z73" s="12">
        <f>SUM(B73,D73,F73,H73,J73)</f>
        <v>1970</v>
      </c>
      <c r="AA73" s="12">
        <f>SUM(C73,E73,G73,I73,K73,M73,O73,Q73,S73,U73,W73,Y73)</f>
        <v>1372</v>
      </c>
      <c r="AB73" s="16">
        <f>AA73/Z73</f>
        <v>0.69644670050761426</v>
      </c>
    </row>
    <row r="74" spans="1:28" ht="30.75" thickBot="1" x14ac:dyDescent="0.3">
      <c r="A74" s="14" t="s">
        <v>60</v>
      </c>
      <c r="B74" s="11">
        <v>91</v>
      </c>
      <c r="C74" s="11">
        <v>124</v>
      </c>
      <c r="D74" s="11">
        <v>91</v>
      </c>
      <c r="E74" s="11">
        <v>71</v>
      </c>
      <c r="F74" s="11">
        <v>91</v>
      </c>
      <c r="G74" s="11">
        <v>25</v>
      </c>
      <c r="H74" s="11">
        <v>91</v>
      </c>
      <c r="I74" s="11">
        <v>169</v>
      </c>
      <c r="J74" s="11">
        <v>91</v>
      </c>
      <c r="K74" s="11">
        <v>157</v>
      </c>
      <c r="L74" s="11">
        <v>91</v>
      </c>
      <c r="M74" s="11">
        <v>0</v>
      </c>
      <c r="N74" s="11">
        <v>91</v>
      </c>
      <c r="O74" s="11">
        <v>0</v>
      </c>
      <c r="P74" s="11">
        <v>91</v>
      </c>
      <c r="Q74" s="11">
        <v>0</v>
      </c>
      <c r="R74" s="11">
        <v>91</v>
      </c>
      <c r="S74" s="11">
        <v>0</v>
      </c>
      <c r="T74" s="11">
        <v>91</v>
      </c>
      <c r="U74" s="11">
        <v>0</v>
      </c>
      <c r="V74" s="11">
        <v>91</v>
      </c>
      <c r="W74" s="11">
        <v>0</v>
      </c>
      <c r="X74" s="11">
        <v>91</v>
      </c>
      <c r="Y74" s="11">
        <v>0</v>
      </c>
      <c r="Z74" s="12">
        <f>SUM(B74,D74,F74,H74,J74)</f>
        <v>455</v>
      </c>
      <c r="AA74" s="12">
        <f>SUM(C74,E74,G74,I74,K74,M74,O74,Q74,S74,U74,W74,Y74)</f>
        <v>546</v>
      </c>
      <c r="AB74" s="16">
        <f>AA74/Z74</f>
        <v>1.2</v>
      </c>
    </row>
    <row r="75" spans="1:28" ht="20.100000000000001" customHeight="1" thickBot="1" x14ac:dyDescent="0.3">
      <c r="A75" s="14" t="s">
        <v>61</v>
      </c>
      <c r="B75" s="11">
        <v>87</v>
      </c>
      <c r="C75" s="11">
        <v>0</v>
      </c>
      <c r="D75" s="11">
        <v>87</v>
      </c>
      <c r="E75" s="11">
        <v>0</v>
      </c>
      <c r="F75" s="11">
        <v>87</v>
      </c>
      <c r="G75" s="11">
        <v>0</v>
      </c>
      <c r="H75" s="11">
        <v>87</v>
      </c>
      <c r="I75" s="11">
        <v>0</v>
      </c>
      <c r="J75" s="11">
        <v>87</v>
      </c>
      <c r="K75" s="11">
        <v>0</v>
      </c>
      <c r="L75" s="11">
        <v>87</v>
      </c>
      <c r="M75" s="11">
        <v>0</v>
      </c>
      <c r="N75" s="11">
        <v>87</v>
      </c>
      <c r="O75" s="11">
        <v>0</v>
      </c>
      <c r="P75" s="11">
        <v>87</v>
      </c>
      <c r="Q75" s="11">
        <v>0</v>
      </c>
      <c r="R75" s="11">
        <v>87</v>
      </c>
      <c r="S75" s="11">
        <v>0</v>
      </c>
      <c r="T75" s="11">
        <v>87</v>
      </c>
      <c r="U75" s="11">
        <v>0</v>
      </c>
      <c r="V75" s="11">
        <v>87</v>
      </c>
      <c r="W75" s="11">
        <v>0</v>
      </c>
      <c r="X75" s="11">
        <v>87</v>
      </c>
      <c r="Y75" s="11">
        <v>0</v>
      </c>
      <c r="Z75" s="12">
        <f>SUM(B75,D75,F75,H75,J75)</f>
        <v>435</v>
      </c>
      <c r="AA75" s="12">
        <f t="shared" si="3"/>
        <v>0</v>
      </c>
      <c r="AB75" s="16">
        <f>AA75/Z75</f>
        <v>0</v>
      </c>
    </row>
    <row r="76" spans="1:28" ht="20.100000000000001" customHeight="1" thickBot="1" x14ac:dyDescent="0.3">
      <c r="A76" s="1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2">
        <f>SUM(B76,D76,F76,H76,J76,L76,N76,P76,R76,T76,V76,X76)</f>
        <v>0</v>
      </c>
      <c r="AA76" s="12">
        <f t="shared" si="3"/>
        <v>0</v>
      </c>
      <c r="AB76" s="13">
        <v>0</v>
      </c>
    </row>
    <row r="77" spans="1:28" ht="30.75" thickBot="1" x14ac:dyDescent="0.3">
      <c r="A77" s="1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>SUM(B77,D77,F77,H77,J77,L77,N77,P77,R77,T77,V77,X77)</f>
        <v>0</v>
      </c>
      <c r="AA77" s="12">
        <f t="shared" si="3"/>
        <v>0</v>
      </c>
      <c r="AB77" s="13">
        <v>0</v>
      </c>
    </row>
    <row r="78" spans="1:28" ht="30.75" thickBot="1" x14ac:dyDescent="0.3">
      <c r="A78" s="17" t="s">
        <v>64</v>
      </c>
      <c r="B78" s="12">
        <v>1361</v>
      </c>
      <c r="C78" s="12">
        <v>1368</v>
      </c>
      <c r="D78" s="12">
        <v>1361</v>
      </c>
      <c r="E78" s="13">
        <v>1152</v>
      </c>
      <c r="F78" s="12">
        <v>1361</v>
      </c>
      <c r="G78" s="13">
        <v>1403</v>
      </c>
      <c r="H78" s="12">
        <v>1361</v>
      </c>
      <c r="I78" s="13">
        <v>1458</v>
      </c>
      <c r="J78" s="12">
        <v>1361</v>
      </c>
      <c r="K78" s="13">
        <v>1694</v>
      </c>
      <c r="L78" s="12">
        <v>1361</v>
      </c>
      <c r="M78" s="13">
        <v>0</v>
      </c>
      <c r="N78" s="12">
        <v>1361</v>
      </c>
      <c r="O78" s="13">
        <v>0</v>
      </c>
      <c r="P78" s="12">
        <v>1361</v>
      </c>
      <c r="Q78" s="13">
        <v>0</v>
      </c>
      <c r="R78" s="12">
        <v>1361</v>
      </c>
      <c r="S78" s="13">
        <v>0</v>
      </c>
      <c r="T78" s="12">
        <v>1361</v>
      </c>
      <c r="U78" s="13">
        <v>0</v>
      </c>
      <c r="V78" s="12">
        <v>1361</v>
      </c>
      <c r="W78" s="13">
        <v>0</v>
      </c>
      <c r="X78" s="12">
        <v>1361</v>
      </c>
      <c r="Y78" s="13">
        <v>0</v>
      </c>
      <c r="Z78" s="12">
        <f>SUM(B78,D78,F78,H78,J78)</f>
        <v>6805</v>
      </c>
      <c r="AA78" s="12">
        <f>SUM(C78,E78,G78,I78,K78,M78,O78,Q78,S78,U78,W78,Y78)</f>
        <v>7075</v>
      </c>
      <c r="AB78" s="16">
        <f>AA78/Z78</f>
        <v>1.0396767083027185</v>
      </c>
    </row>
    <row r="79" spans="1:28" ht="20.100000000000001" customHeight="1" thickBot="1" x14ac:dyDescent="0.3">
      <c r="A79" s="14" t="s">
        <v>65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2">
        <f>SUM(B79,D79,F79,H79,J79,L79,N79,P79,R79,T79,V79,X79)</f>
        <v>0</v>
      </c>
      <c r="AA79" s="12">
        <f t="shared" si="3"/>
        <v>0</v>
      </c>
      <c r="AB79" s="13">
        <v>0</v>
      </c>
    </row>
    <row r="80" spans="1:28" ht="20.100000000000001" customHeight="1" thickBot="1" x14ac:dyDescent="0.3">
      <c r="A80" s="14" t="s">
        <v>13</v>
      </c>
      <c r="B80" s="10">
        <v>2020</v>
      </c>
      <c r="C80" s="10">
        <v>1961</v>
      </c>
      <c r="D80" s="10">
        <v>2020</v>
      </c>
      <c r="E80" s="11">
        <v>1550</v>
      </c>
      <c r="F80" s="10">
        <v>2020</v>
      </c>
      <c r="G80" s="11">
        <v>1798</v>
      </c>
      <c r="H80" s="10">
        <v>2020</v>
      </c>
      <c r="I80" s="11">
        <v>1786</v>
      </c>
      <c r="J80" s="10">
        <v>2020</v>
      </c>
      <c r="K80" s="11">
        <v>2006</v>
      </c>
      <c r="L80" s="10">
        <v>2020</v>
      </c>
      <c r="M80" s="11">
        <v>0</v>
      </c>
      <c r="N80" s="10">
        <v>2020</v>
      </c>
      <c r="O80" s="11">
        <v>0</v>
      </c>
      <c r="P80" s="10">
        <v>2020</v>
      </c>
      <c r="Q80" s="11">
        <v>0</v>
      </c>
      <c r="R80" s="10">
        <v>2020</v>
      </c>
      <c r="S80" s="11">
        <v>0</v>
      </c>
      <c r="T80" s="10">
        <v>2020</v>
      </c>
      <c r="U80" s="11">
        <v>0</v>
      </c>
      <c r="V80" s="10">
        <v>2020</v>
      </c>
      <c r="W80" s="11">
        <v>0</v>
      </c>
      <c r="X80" s="10">
        <v>2020</v>
      </c>
      <c r="Y80" s="11">
        <v>0</v>
      </c>
      <c r="Z80" s="12">
        <f>SUM(B80,D80,F80,H80,J80)</f>
        <v>10100</v>
      </c>
      <c r="AA80" s="12">
        <f>SUM(C80,E80,G80,I80,K80,M80,O80,Q80,S80,U80,W80,Y80)</f>
        <v>9101</v>
      </c>
      <c r="AB80" s="16">
        <f>AA80/Z80</f>
        <v>0.90108910891089111</v>
      </c>
    </row>
    <row r="81" spans="1:28" ht="20.100000000000001" customHeight="1" x14ac:dyDescent="0.25">
      <c r="A81" s="3"/>
    </row>
    <row r="82" spans="1:28" ht="20.100000000000001" customHeight="1" thickBot="1" x14ac:dyDescent="0.3">
      <c r="A82" s="25" t="s">
        <v>66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20.100000000000001" customHeight="1" thickBot="1" x14ac:dyDescent="0.3">
      <c r="A83" s="22"/>
      <c r="B83" s="20" t="s">
        <v>1</v>
      </c>
      <c r="C83" s="21"/>
      <c r="D83" s="20" t="s">
        <v>2</v>
      </c>
      <c r="E83" s="21"/>
      <c r="F83" s="20" t="s">
        <v>3</v>
      </c>
      <c r="G83" s="21"/>
      <c r="H83" s="20" t="s">
        <v>4</v>
      </c>
      <c r="I83" s="21"/>
      <c r="J83" s="20" t="s">
        <v>5</v>
      </c>
      <c r="K83" s="21"/>
      <c r="L83" s="20" t="s">
        <v>6</v>
      </c>
      <c r="M83" s="21"/>
      <c r="N83" s="20" t="s">
        <v>7</v>
      </c>
      <c r="O83" s="21"/>
      <c r="P83" s="20" t="s">
        <v>8</v>
      </c>
      <c r="Q83" s="21"/>
      <c r="R83" s="20" t="s">
        <v>9</v>
      </c>
      <c r="S83" s="21"/>
      <c r="T83" s="20" t="s">
        <v>10</v>
      </c>
      <c r="U83" s="21"/>
      <c r="V83" s="20" t="s">
        <v>11</v>
      </c>
      <c r="W83" s="21"/>
      <c r="X83" s="20" t="s">
        <v>12</v>
      </c>
      <c r="Y83" s="21"/>
      <c r="Z83" s="20" t="s">
        <v>13</v>
      </c>
      <c r="AA83" s="24"/>
      <c r="AB83" s="21"/>
    </row>
    <row r="84" spans="1:28" ht="20.100000000000001" customHeight="1" thickBot="1" x14ac:dyDescent="0.3">
      <c r="A84" s="23"/>
      <c r="B84" s="8" t="s">
        <v>14</v>
      </c>
      <c r="C84" s="8" t="s">
        <v>15</v>
      </c>
      <c r="D84" s="8" t="s">
        <v>14</v>
      </c>
      <c r="E84" s="8" t="s">
        <v>15</v>
      </c>
      <c r="F84" s="8" t="s">
        <v>14</v>
      </c>
      <c r="G84" s="8" t="s">
        <v>15</v>
      </c>
      <c r="H84" s="8" t="s">
        <v>14</v>
      </c>
      <c r="I84" s="8" t="s">
        <v>15</v>
      </c>
      <c r="J84" s="8" t="s">
        <v>14</v>
      </c>
      <c r="K84" s="8" t="s">
        <v>15</v>
      </c>
      <c r="L84" s="8" t="s">
        <v>14</v>
      </c>
      <c r="M84" s="8" t="s">
        <v>15</v>
      </c>
      <c r="N84" s="8" t="s">
        <v>14</v>
      </c>
      <c r="O84" s="8" t="s">
        <v>15</v>
      </c>
      <c r="P84" s="8" t="s">
        <v>14</v>
      </c>
      <c r="Q84" s="8" t="s">
        <v>15</v>
      </c>
      <c r="R84" s="8" t="s">
        <v>14</v>
      </c>
      <c r="S84" s="8" t="s">
        <v>15</v>
      </c>
      <c r="T84" s="8" t="s">
        <v>14</v>
      </c>
      <c r="U84" s="8" t="s">
        <v>15</v>
      </c>
      <c r="V84" s="8" t="s">
        <v>14</v>
      </c>
      <c r="W84" s="8" t="s">
        <v>15</v>
      </c>
      <c r="X84" s="8" t="s">
        <v>14</v>
      </c>
      <c r="Y84" s="8" t="s">
        <v>15</v>
      </c>
      <c r="Z84" s="8" t="s">
        <v>14</v>
      </c>
      <c r="AA84" s="8" t="s">
        <v>15</v>
      </c>
      <c r="AB84" s="8" t="s">
        <v>16</v>
      </c>
    </row>
    <row r="85" spans="1:28" ht="30.75" thickBot="1" x14ac:dyDescent="0.3">
      <c r="A85" s="2" t="s">
        <v>67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3">
        <v>0</v>
      </c>
      <c r="AA85" s="13">
        <v>0</v>
      </c>
      <c r="AB85" s="13">
        <v>0</v>
      </c>
    </row>
    <row r="86" spans="1:28" ht="30.75" thickBot="1" x14ac:dyDescent="0.3">
      <c r="A86" s="2" t="s">
        <v>68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3">
        <v>0</v>
      </c>
      <c r="AA86" s="13">
        <v>0</v>
      </c>
      <c r="AB86" s="13">
        <v>0</v>
      </c>
    </row>
    <row r="87" spans="1:28" ht="30.75" thickBot="1" x14ac:dyDescent="0.3">
      <c r="A87" s="2" t="s">
        <v>69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3">
        <v>0</v>
      </c>
      <c r="AA87" s="13">
        <v>0</v>
      </c>
      <c r="AB87" s="13">
        <v>0</v>
      </c>
    </row>
    <row r="88" spans="1:28" ht="30.75" thickBot="1" x14ac:dyDescent="0.3">
      <c r="A88" s="2" t="s">
        <v>70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3">
        <v>0</v>
      </c>
      <c r="AA88" s="13">
        <v>0</v>
      </c>
      <c r="AB88" s="13">
        <v>0</v>
      </c>
    </row>
    <row r="89" spans="1:28" ht="30.75" thickBot="1" x14ac:dyDescent="0.3">
      <c r="A89" s="2" t="s">
        <v>71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3">
        <v>0</v>
      </c>
      <c r="AA89" s="13">
        <v>0</v>
      </c>
      <c r="AB89" s="13">
        <v>0</v>
      </c>
    </row>
    <row r="90" spans="1:28" ht="30.75" thickBot="1" x14ac:dyDescent="0.3">
      <c r="A90" s="2" t="s">
        <v>72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3">
        <v>0</v>
      </c>
      <c r="AA90" s="13">
        <v>0</v>
      </c>
      <c r="AB90" s="13">
        <v>0</v>
      </c>
    </row>
    <row r="91" spans="1:28" ht="30.75" thickBot="1" x14ac:dyDescent="0.3">
      <c r="A91" s="2" t="s">
        <v>73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3">
        <v>0</v>
      </c>
      <c r="AA91" s="13">
        <v>0</v>
      </c>
      <c r="AB91" s="13">
        <v>0</v>
      </c>
    </row>
    <row r="92" spans="1:28" ht="20.100000000000001" customHeight="1" thickBot="1" x14ac:dyDescent="0.3">
      <c r="A92" s="2" t="s">
        <v>74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3">
        <v>0</v>
      </c>
      <c r="AA92" s="13">
        <v>0</v>
      </c>
      <c r="AB92" s="13">
        <v>0</v>
      </c>
    </row>
    <row r="93" spans="1:28" ht="20.100000000000001" customHeight="1" thickBot="1" x14ac:dyDescent="0.3">
      <c r="A93" s="2" t="s">
        <v>75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3">
        <v>0</v>
      </c>
      <c r="AA93" s="13">
        <v>0</v>
      </c>
      <c r="AB93" s="13">
        <v>0</v>
      </c>
    </row>
    <row r="94" spans="1:28" ht="20.100000000000001" customHeight="1" x14ac:dyDescent="0.25">
      <c r="A94" s="3"/>
    </row>
    <row r="95" spans="1:28" ht="20.100000000000001" customHeight="1" thickBot="1" x14ac:dyDescent="0.3">
      <c r="A95" s="25" t="s">
        <v>76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20.100000000000001" customHeight="1" thickBot="1" x14ac:dyDescent="0.3">
      <c r="A96" s="22"/>
      <c r="B96" s="20" t="s">
        <v>1</v>
      </c>
      <c r="C96" s="21"/>
      <c r="D96" s="20" t="s">
        <v>2</v>
      </c>
      <c r="E96" s="21"/>
      <c r="F96" s="20" t="s">
        <v>3</v>
      </c>
      <c r="G96" s="21"/>
      <c r="H96" s="20" t="s">
        <v>4</v>
      </c>
      <c r="I96" s="21"/>
      <c r="J96" s="20" t="s">
        <v>5</v>
      </c>
      <c r="K96" s="21"/>
      <c r="L96" s="20" t="s">
        <v>6</v>
      </c>
      <c r="M96" s="21"/>
      <c r="N96" s="20" t="s">
        <v>7</v>
      </c>
      <c r="O96" s="21"/>
      <c r="P96" s="20" t="s">
        <v>8</v>
      </c>
      <c r="Q96" s="21"/>
      <c r="R96" s="20" t="s">
        <v>9</v>
      </c>
      <c r="S96" s="21"/>
      <c r="T96" s="20" t="s">
        <v>10</v>
      </c>
      <c r="U96" s="21"/>
      <c r="V96" s="20" t="s">
        <v>11</v>
      </c>
      <c r="W96" s="21"/>
      <c r="X96" s="20" t="s">
        <v>12</v>
      </c>
      <c r="Y96" s="21"/>
      <c r="Z96" s="20" t="s">
        <v>13</v>
      </c>
      <c r="AA96" s="24"/>
      <c r="AB96" s="21"/>
    </row>
    <row r="97" spans="1:28" ht="20.100000000000001" customHeight="1" thickBot="1" x14ac:dyDescent="0.3">
      <c r="A97" s="23"/>
      <c r="B97" s="8" t="s">
        <v>14</v>
      </c>
      <c r="C97" s="8" t="s">
        <v>15</v>
      </c>
      <c r="D97" s="8" t="s">
        <v>14</v>
      </c>
      <c r="E97" s="8" t="s">
        <v>15</v>
      </c>
      <c r="F97" s="8" t="s">
        <v>14</v>
      </c>
      <c r="G97" s="8" t="s">
        <v>15</v>
      </c>
      <c r="H97" s="8" t="s">
        <v>14</v>
      </c>
      <c r="I97" s="8" t="s">
        <v>15</v>
      </c>
      <c r="J97" s="8" t="s">
        <v>14</v>
      </c>
      <c r="K97" s="8" t="s">
        <v>15</v>
      </c>
      <c r="L97" s="8" t="s">
        <v>14</v>
      </c>
      <c r="M97" s="8" t="s">
        <v>15</v>
      </c>
      <c r="N97" s="8" t="s">
        <v>14</v>
      </c>
      <c r="O97" s="8" t="s">
        <v>15</v>
      </c>
      <c r="P97" s="8" t="s">
        <v>14</v>
      </c>
      <c r="Q97" s="8" t="s">
        <v>15</v>
      </c>
      <c r="R97" s="8" t="s">
        <v>14</v>
      </c>
      <c r="S97" s="8" t="s">
        <v>15</v>
      </c>
      <c r="T97" s="8" t="s">
        <v>14</v>
      </c>
      <c r="U97" s="8" t="s">
        <v>15</v>
      </c>
      <c r="V97" s="8" t="s">
        <v>14</v>
      </c>
      <c r="W97" s="8" t="s">
        <v>15</v>
      </c>
      <c r="X97" s="8" t="s">
        <v>14</v>
      </c>
      <c r="Y97" s="8" t="s">
        <v>15</v>
      </c>
      <c r="Z97" s="8" t="s">
        <v>14</v>
      </c>
      <c r="AA97" s="8" t="s">
        <v>15</v>
      </c>
      <c r="AB97" s="8" t="s">
        <v>16</v>
      </c>
    </row>
    <row r="98" spans="1:28" ht="20.100000000000001" customHeight="1" thickBot="1" x14ac:dyDescent="0.3">
      <c r="A98" s="2" t="s">
        <v>77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3">
        <v>0</v>
      </c>
      <c r="AA98" s="13">
        <v>0</v>
      </c>
      <c r="AB98" s="13">
        <v>0</v>
      </c>
    </row>
    <row r="99" spans="1:28" ht="20.100000000000001" customHeight="1" thickBot="1" x14ac:dyDescent="0.3">
      <c r="A99" s="2" t="s">
        <v>78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3">
        <v>0</v>
      </c>
      <c r="AA99" s="13">
        <v>0</v>
      </c>
      <c r="AB99" s="13">
        <v>0</v>
      </c>
    </row>
    <row r="100" spans="1:28" ht="20.100000000000001" customHeight="1" thickBot="1" x14ac:dyDescent="0.3">
      <c r="A100" s="2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3">
        <v>0</v>
      </c>
      <c r="AA100" s="13">
        <v>0</v>
      </c>
      <c r="AB100" s="13">
        <v>0</v>
      </c>
    </row>
    <row r="101" spans="1:28" ht="20.100000000000001" customHeight="1" x14ac:dyDescent="0.25">
      <c r="A101" s="3"/>
    </row>
    <row r="102" spans="1:28" ht="20.100000000000001" customHeight="1" thickBot="1" x14ac:dyDescent="0.3">
      <c r="A102" s="25" t="s">
        <v>79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20.100000000000001" customHeight="1" thickBot="1" x14ac:dyDescent="0.3">
      <c r="A103" s="22"/>
      <c r="B103" s="20" t="s">
        <v>1</v>
      </c>
      <c r="C103" s="21"/>
      <c r="D103" s="20" t="s">
        <v>2</v>
      </c>
      <c r="E103" s="21"/>
      <c r="F103" s="20" t="s">
        <v>3</v>
      </c>
      <c r="G103" s="21"/>
      <c r="H103" s="20" t="s">
        <v>4</v>
      </c>
      <c r="I103" s="21"/>
      <c r="J103" s="20" t="s">
        <v>5</v>
      </c>
      <c r="K103" s="21"/>
      <c r="L103" s="20" t="s">
        <v>6</v>
      </c>
      <c r="M103" s="21"/>
      <c r="N103" s="20" t="s">
        <v>7</v>
      </c>
      <c r="O103" s="21"/>
      <c r="P103" s="20" t="s">
        <v>8</v>
      </c>
      <c r="Q103" s="21"/>
      <c r="R103" s="20" t="s">
        <v>9</v>
      </c>
      <c r="S103" s="21"/>
      <c r="T103" s="20" t="s">
        <v>10</v>
      </c>
      <c r="U103" s="21"/>
      <c r="V103" s="20" t="s">
        <v>11</v>
      </c>
      <c r="W103" s="21"/>
      <c r="X103" s="20" t="s">
        <v>12</v>
      </c>
      <c r="Y103" s="21"/>
      <c r="Z103" s="20" t="s">
        <v>13</v>
      </c>
      <c r="AA103" s="24"/>
      <c r="AB103" s="21"/>
    </row>
    <row r="104" spans="1:28" ht="20.100000000000001" customHeight="1" thickBot="1" x14ac:dyDescent="0.3">
      <c r="A104" s="23"/>
      <c r="B104" s="8" t="s">
        <v>14</v>
      </c>
      <c r="C104" s="8" t="s">
        <v>15</v>
      </c>
      <c r="D104" s="8" t="s">
        <v>14</v>
      </c>
      <c r="E104" s="8" t="s">
        <v>15</v>
      </c>
      <c r="F104" s="8" t="s">
        <v>14</v>
      </c>
      <c r="G104" s="8" t="s">
        <v>15</v>
      </c>
      <c r="H104" s="8" t="s">
        <v>14</v>
      </c>
      <c r="I104" s="8" t="s">
        <v>15</v>
      </c>
      <c r="J104" s="8" t="s">
        <v>14</v>
      </c>
      <c r="K104" s="8" t="s">
        <v>15</v>
      </c>
      <c r="L104" s="8" t="s">
        <v>14</v>
      </c>
      <c r="M104" s="8" t="s">
        <v>15</v>
      </c>
      <c r="N104" s="8" t="s">
        <v>14</v>
      </c>
      <c r="O104" s="8" t="s">
        <v>15</v>
      </c>
      <c r="P104" s="8" t="s">
        <v>14</v>
      </c>
      <c r="Q104" s="8" t="s">
        <v>15</v>
      </c>
      <c r="R104" s="8" t="s">
        <v>14</v>
      </c>
      <c r="S104" s="8" t="s">
        <v>15</v>
      </c>
      <c r="T104" s="8" t="s">
        <v>14</v>
      </c>
      <c r="U104" s="8" t="s">
        <v>15</v>
      </c>
      <c r="V104" s="8" t="s">
        <v>14</v>
      </c>
      <c r="W104" s="8" t="s">
        <v>15</v>
      </c>
      <c r="X104" s="8" t="s">
        <v>14</v>
      </c>
      <c r="Y104" s="8" t="s">
        <v>15</v>
      </c>
      <c r="Z104" s="8" t="s">
        <v>14</v>
      </c>
      <c r="AA104" s="8" t="s">
        <v>15</v>
      </c>
      <c r="AB104" s="8" t="s">
        <v>16</v>
      </c>
    </row>
    <row r="105" spans="1:28" ht="20.100000000000001" customHeight="1" thickBot="1" x14ac:dyDescent="0.3">
      <c r="A105" s="2" t="s">
        <v>17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3">
        <v>0</v>
      </c>
      <c r="AA105" s="13">
        <v>0</v>
      </c>
      <c r="AB105" s="13">
        <v>0</v>
      </c>
    </row>
    <row r="106" spans="1:28" ht="20.100000000000001" customHeight="1" thickBot="1" x14ac:dyDescent="0.3">
      <c r="A106" s="2" t="s">
        <v>18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3">
        <v>0</v>
      </c>
      <c r="AA106" s="13">
        <v>0</v>
      </c>
      <c r="AB106" s="13">
        <v>0</v>
      </c>
    </row>
    <row r="107" spans="1:28" ht="20.100000000000001" customHeight="1" thickBot="1" x14ac:dyDescent="0.3">
      <c r="A107" s="2" t="s">
        <v>19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3">
        <v>0</v>
      </c>
      <c r="AA107" s="13">
        <v>0</v>
      </c>
      <c r="AB107" s="13">
        <v>0</v>
      </c>
    </row>
    <row r="108" spans="1:28" ht="20.100000000000001" customHeight="1" x14ac:dyDescent="0.25">
      <c r="A108" s="3"/>
    </row>
    <row r="109" spans="1:28" ht="20.100000000000001" customHeight="1" thickBot="1" x14ac:dyDescent="0.3">
      <c r="A109" s="25" t="s">
        <v>80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20.100000000000001" customHeight="1" thickBot="1" x14ac:dyDescent="0.3">
      <c r="A110" s="22"/>
      <c r="B110" s="20" t="s">
        <v>1</v>
      </c>
      <c r="C110" s="21"/>
      <c r="D110" s="20" t="s">
        <v>2</v>
      </c>
      <c r="E110" s="21"/>
      <c r="F110" s="20" t="s">
        <v>3</v>
      </c>
      <c r="G110" s="21"/>
      <c r="H110" s="20" t="s">
        <v>4</v>
      </c>
      <c r="I110" s="21"/>
      <c r="J110" s="20" t="s">
        <v>5</v>
      </c>
      <c r="K110" s="21"/>
      <c r="L110" s="20" t="s">
        <v>6</v>
      </c>
      <c r="M110" s="21"/>
      <c r="N110" s="20" t="s">
        <v>7</v>
      </c>
      <c r="O110" s="21"/>
      <c r="P110" s="20" t="s">
        <v>8</v>
      </c>
      <c r="Q110" s="21"/>
      <c r="R110" s="20" t="s">
        <v>9</v>
      </c>
      <c r="S110" s="21"/>
      <c r="T110" s="20" t="s">
        <v>10</v>
      </c>
      <c r="U110" s="21"/>
      <c r="V110" s="20" t="s">
        <v>11</v>
      </c>
      <c r="W110" s="21"/>
      <c r="X110" s="20" t="s">
        <v>12</v>
      </c>
      <c r="Y110" s="21"/>
      <c r="Z110" s="20" t="s">
        <v>13</v>
      </c>
      <c r="AA110" s="24"/>
      <c r="AB110" s="21"/>
    </row>
    <row r="111" spans="1:28" ht="20.100000000000001" customHeight="1" thickBot="1" x14ac:dyDescent="0.3">
      <c r="A111" s="23"/>
      <c r="B111" s="8" t="s">
        <v>14</v>
      </c>
      <c r="C111" s="8" t="s">
        <v>15</v>
      </c>
      <c r="D111" s="8" t="s">
        <v>14</v>
      </c>
      <c r="E111" s="8" t="s">
        <v>15</v>
      </c>
      <c r="F111" s="8" t="s">
        <v>14</v>
      </c>
      <c r="G111" s="8" t="s">
        <v>15</v>
      </c>
      <c r="H111" s="8" t="s">
        <v>14</v>
      </c>
      <c r="I111" s="8" t="s">
        <v>15</v>
      </c>
      <c r="J111" s="8" t="s">
        <v>14</v>
      </c>
      <c r="K111" s="8" t="s">
        <v>15</v>
      </c>
      <c r="L111" s="8" t="s">
        <v>14</v>
      </c>
      <c r="M111" s="8" t="s">
        <v>15</v>
      </c>
      <c r="N111" s="8" t="s">
        <v>14</v>
      </c>
      <c r="O111" s="8" t="s">
        <v>15</v>
      </c>
      <c r="P111" s="8" t="s">
        <v>14</v>
      </c>
      <c r="Q111" s="8" t="s">
        <v>15</v>
      </c>
      <c r="R111" s="8" t="s">
        <v>14</v>
      </c>
      <c r="S111" s="8" t="s">
        <v>15</v>
      </c>
      <c r="T111" s="8" t="s">
        <v>14</v>
      </c>
      <c r="U111" s="8" t="s">
        <v>15</v>
      </c>
      <c r="V111" s="8" t="s">
        <v>14</v>
      </c>
      <c r="W111" s="8" t="s">
        <v>15</v>
      </c>
      <c r="X111" s="8" t="s">
        <v>14</v>
      </c>
      <c r="Y111" s="8" t="s">
        <v>15</v>
      </c>
      <c r="Z111" s="8" t="s">
        <v>14</v>
      </c>
      <c r="AA111" s="8" t="s">
        <v>15</v>
      </c>
      <c r="AB111" s="8" t="s">
        <v>16</v>
      </c>
    </row>
    <row r="112" spans="1:28" ht="20.100000000000001" customHeight="1" thickBot="1" x14ac:dyDescent="0.3">
      <c r="A112" s="2" t="s">
        <v>21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3">
        <v>0</v>
      </c>
      <c r="AA112" s="13">
        <v>0</v>
      </c>
      <c r="AB112" s="13">
        <v>0</v>
      </c>
    </row>
    <row r="113" spans="1:28" ht="20.100000000000001" customHeight="1" thickBot="1" x14ac:dyDescent="0.3">
      <c r="A113" s="2" t="s">
        <v>22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3">
        <v>0</v>
      </c>
      <c r="AA113" s="13">
        <v>0</v>
      </c>
      <c r="AB113" s="13">
        <v>0</v>
      </c>
    </row>
    <row r="114" spans="1:28" ht="20.100000000000001" customHeight="1" x14ac:dyDescent="0.25">
      <c r="A114" s="3"/>
    </row>
    <row r="115" spans="1:28" ht="20.100000000000001" customHeight="1" thickBot="1" x14ac:dyDescent="0.3">
      <c r="A115" s="25" t="s">
        <v>81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20.100000000000001" customHeight="1" thickBot="1" x14ac:dyDescent="0.3">
      <c r="A116" s="22"/>
      <c r="B116" s="20" t="s">
        <v>1</v>
      </c>
      <c r="C116" s="21"/>
      <c r="D116" s="20" t="s">
        <v>2</v>
      </c>
      <c r="E116" s="21"/>
      <c r="F116" s="20" t="s">
        <v>3</v>
      </c>
      <c r="G116" s="21"/>
      <c r="H116" s="20" t="s">
        <v>4</v>
      </c>
      <c r="I116" s="21"/>
      <c r="J116" s="20" t="s">
        <v>5</v>
      </c>
      <c r="K116" s="21"/>
      <c r="L116" s="20" t="s">
        <v>6</v>
      </c>
      <c r="M116" s="21"/>
      <c r="N116" s="20" t="s">
        <v>7</v>
      </c>
      <c r="O116" s="21"/>
      <c r="P116" s="20" t="s">
        <v>8</v>
      </c>
      <c r="Q116" s="21"/>
      <c r="R116" s="20" t="s">
        <v>9</v>
      </c>
      <c r="S116" s="21"/>
      <c r="T116" s="20" t="s">
        <v>10</v>
      </c>
      <c r="U116" s="21"/>
      <c r="V116" s="20" t="s">
        <v>11</v>
      </c>
      <c r="W116" s="21"/>
      <c r="X116" s="20" t="s">
        <v>12</v>
      </c>
      <c r="Y116" s="21"/>
      <c r="Z116" s="20" t="s">
        <v>13</v>
      </c>
      <c r="AA116" s="24"/>
      <c r="AB116" s="21"/>
    </row>
    <row r="117" spans="1:28" ht="20.100000000000001" customHeight="1" thickBot="1" x14ac:dyDescent="0.3">
      <c r="A117" s="23"/>
      <c r="B117" s="8" t="s">
        <v>14</v>
      </c>
      <c r="C117" s="8" t="s">
        <v>15</v>
      </c>
      <c r="D117" s="8" t="s">
        <v>14</v>
      </c>
      <c r="E117" s="8" t="s">
        <v>15</v>
      </c>
      <c r="F117" s="8" t="s">
        <v>14</v>
      </c>
      <c r="G117" s="8" t="s">
        <v>15</v>
      </c>
      <c r="H117" s="8" t="s">
        <v>14</v>
      </c>
      <c r="I117" s="8" t="s">
        <v>15</v>
      </c>
      <c r="J117" s="8" t="s">
        <v>14</v>
      </c>
      <c r="K117" s="8" t="s">
        <v>15</v>
      </c>
      <c r="L117" s="8" t="s">
        <v>14</v>
      </c>
      <c r="M117" s="8" t="s">
        <v>15</v>
      </c>
      <c r="N117" s="8" t="s">
        <v>14</v>
      </c>
      <c r="O117" s="8" t="s">
        <v>15</v>
      </c>
      <c r="P117" s="8" t="s">
        <v>14</v>
      </c>
      <c r="Q117" s="8" t="s">
        <v>15</v>
      </c>
      <c r="R117" s="8" t="s">
        <v>14</v>
      </c>
      <c r="S117" s="8" t="s">
        <v>15</v>
      </c>
      <c r="T117" s="8" t="s">
        <v>14</v>
      </c>
      <c r="U117" s="8" t="s">
        <v>15</v>
      </c>
      <c r="V117" s="8" t="s">
        <v>14</v>
      </c>
      <c r="W117" s="8" t="s">
        <v>15</v>
      </c>
      <c r="X117" s="8" t="s">
        <v>14</v>
      </c>
      <c r="Y117" s="8" t="s">
        <v>15</v>
      </c>
      <c r="Z117" s="8" t="s">
        <v>14</v>
      </c>
      <c r="AA117" s="8" t="s">
        <v>15</v>
      </c>
      <c r="AB117" s="8" t="s">
        <v>16</v>
      </c>
    </row>
    <row r="118" spans="1:28" ht="20.100000000000001" customHeight="1" thickBot="1" x14ac:dyDescent="0.3">
      <c r="A118" s="2" t="s">
        <v>82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3">
        <v>0</v>
      </c>
      <c r="AA118" s="13">
        <v>0</v>
      </c>
      <c r="AB118" s="13">
        <v>0</v>
      </c>
    </row>
    <row r="119" spans="1:28" ht="20.100000000000001" customHeight="1" thickBot="1" x14ac:dyDescent="0.3">
      <c r="A119" s="2" t="s">
        <v>83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3">
        <v>0</v>
      </c>
      <c r="AA119" s="13">
        <v>0</v>
      </c>
      <c r="AB119" s="13">
        <v>0</v>
      </c>
    </row>
    <row r="120" spans="1:28" ht="20.100000000000001" customHeight="1" thickBot="1" x14ac:dyDescent="0.3">
      <c r="A120" s="2" t="s">
        <v>84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3">
        <v>0</v>
      </c>
      <c r="AA120" s="13">
        <v>0</v>
      </c>
      <c r="AB120" s="13">
        <v>0</v>
      </c>
    </row>
    <row r="121" spans="1:28" ht="20.100000000000001" customHeight="1" thickBot="1" x14ac:dyDescent="0.3">
      <c r="A121" s="2" t="s">
        <v>49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3">
        <v>0</v>
      </c>
      <c r="AA121" s="13">
        <v>0</v>
      </c>
      <c r="AB121" s="13">
        <v>0</v>
      </c>
    </row>
    <row r="122" spans="1:28" ht="20.100000000000001" customHeight="1" thickBot="1" x14ac:dyDescent="0.3">
      <c r="A122" s="2" t="s">
        <v>85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3">
        <v>0</v>
      </c>
      <c r="AA122" s="13">
        <v>0</v>
      </c>
      <c r="AB122" s="13">
        <v>0</v>
      </c>
    </row>
    <row r="123" spans="1:28" ht="20.100000000000001" customHeight="1" thickBot="1" x14ac:dyDescent="0.3">
      <c r="A123" s="2" t="s">
        <v>86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3">
        <v>0</v>
      </c>
      <c r="AA123" s="13">
        <v>0</v>
      </c>
      <c r="AB123" s="13">
        <v>0</v>
      </c>
    </row>
    <row r="124" spans="1:28" ht="20.100000000000001" customHeight="1" thickBot="1" x14ac:dyDescent="0.3">
      <c r="A124" s="2" t="s">
        <v>87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3">
        <v>0</v>
      </c>
      <c r="AA124" s="13">
        <v>0</v>
      </c>
      <c r="AB124" s="13">
        <v>0</v>
      </c>
    </row>
    <row r="125" spans="1:28" ht="20.100000000000001" customHeight="1" thickBot="1" x14ac:dyDescent="0.3">
      <c r="A125" s="2" t="s">
        <v>88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3">
        <v>0</v>
      </c>
      <c r="AA125" s="13">
        <v>0</v>
      </c>
      <c r="AB125" s="13">
        <v>0</v>
      </c>
    </row>
    <row r="126" spans="1:28" ht="20.100000000000001" customHeight="1" thickBot="1" x14ac:dyDescent="0.3">
      <c r="A126" s="2" t="s">
        <v>89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3">
        <v>0</v>
      </c>
      <c r="AA126" s="13">
        <v>0</v>
      </c>
      <c r="AB126" s="13">
        <v>0</v>
      </c>
    </row>
    <row r="127" spans="1:28" ht="20.100000000000001" customHeight="1" thickBot="1" x14ac:dyDescent="0.3">
      <c r="A127" s="2" t="s">
        <v>90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3">
        <v>0</v>
      </c>
      <c r="AA127" s="13">
        <v>0</v>
      </c>
      <c r="AB127" s="13">
        <v>0</v>
      </c>
    </row>
    <row r="128" spans="1:28" ht="20.100000000000001" customHeight="1" thickBot="1" x14ac:dyDescent="0.3">
      <c r="A128" s="2" t="s">
        <v>91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3">
        <v>0</v>
      </c>
      <c r="AA128" s="13">
        <v>0</v>
      </c>
      <c r="AB128" s="13">
        <v>0</v>
      </c>
    </row>
    <row r="129" spans="1:28" ht="20.100000000000001" customHeight="1" thickBot="1" x14ac:dyDescent="0.3">
      <c r="A129" s="2" t="s">
        <v>92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3">
        <v>0</v>
      </c>
      <c r="AA129" s="13">
        <v>0</v>
      </c>
      <c r="AB129" s="13">
        <v>0</v>
      </c>
    </row>
    <row r="130" spans="1:28" ht="20.100000000000001" customHeight="1" thickBot="1" x14ac:dyDescent="0.3">
      <c r="A130" s="2" t="s">
        <v>93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3">
        <v>0</v>
      </c>
      <c r="AA130" s="13">
        <v>0</v>
      </c>
      <c r="AB130" s="13">
        <v>0</v>
      </c>
    </row>
    <row r="131" spans="1:28" ht="20.100000000000001" customHeight="1" thickBot="1" x14ac:dyDescent="0.3">
      <c r="A131" s="2" t="s">
        <v>13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3">
        <v>0</v>
      </c>
      <c r="AA131" s="13">
        <v>0</v>
      </c>
      <c r="AB131" s="13">
        <v>0</v>
      </c>
    </row>
    <row r="132" spans="1:28" ht="20.100000000000001" customHeight="1" x14ac:dyDescent="0.25">
      <c r="A132" s="3"/>
    </row>
    <row r="133" spans="1:28" ht="20.100000000000001" customHeight="1" thickBot="1" x14ac:dyDescent="0.3">
      <c r="A133" s="25" t="s">
        <v>94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20.100000000000001" customHeight="1" thickBot="1" x14ac:dyDescent="0.3">
      <c r="A134" s="22"/>
      <c r="B134" s="20" t="s">
        <v>1</v>
      </c>
      <c r="C134" s="21"/>
      <c r="D134" s="20" t="s">
        <v>2</v>
      </c>
      <c r="E134" s="21"/>
      <c r="F134" s="20" t="s">
        <v>3</v>
      </c>
      <c r="G134" s="21"/>
      <c r="H134" s="20" t="s">
        <v>4</v>
      </c>
      <c r="I134" s="21"/>
      <c r="J134" s="20" t="s">
        <v>5</v>
      </c>
      <c r="K134" s="21"/>
      <c r="L134" s="20" t="s">
        <v>6</v>
      </c>
      <c r="M134" s="21"/>
      <c r="N134" s="20" t="s">
        <v>7</v>
      </c>
      <c r="O134" s="21"/>
      <c r="P134" s="20" t="s">
        <v>8</v>
      </c>
      <c r="Q134" s="21"/>
      <c r="R134" s="20" t="s">
        <v>9</v>
      </c>
      <c r="S134" s="21"/>
      <c r="T134" s="20" t="s">
        <v>10</v>
      </c>
      <c r="U134" s="21"/>
      <c r="V134" s="20" t="s">
        <v>11</v>
      </c>
      <c r="W134" s="21"/>
      <c r="X134" s="20" t="s">
        <v>12</v>
      </c>
      <c r="Y134" s="21"/>
      <c r="Z134" s="20" t="s">
        <v>13</v>
      </c>
      <c r="AA134" s="24"/>
      <c r="AB134" s="21"/>
    </row>
    <row r="135" spans="1:28" ht="20.100000000000001" customHeight="1" thickBot="1" x14ac:dyDescent="0.3">
      <c r="A135" s="23"/>
      <c r="B135" s="8" t="s">
        <v>14</v>
      </c>
      <c r="C135" s="8" t="s">
        <v>15</v>
      </c>
      <c r="D135" s="8" t="s">
        <v>14</v>
      </c>
      <c r="E135" s="8" t="s">
        <v>15</v>
      </c>
      <c r="F135" s="8" t="s">
        <v>14</v>
      </c>
      <c r="G135" s="8" t="s">
        <v>15</v>
      </c>
      <c r="H135" s="8" t="s">
        <v>14</v>
      </c>
      <c r="I135" s="8" t="s">
        <v>15</v>
      </c>
      <c r="J135" s="8" t="s">
        <v>14</v>
      </c>
      <c r="K135" s="8" t="s">
        <v>15</v>
      </c>
      <c r="L135" s="8" t="s">
        <v>14</v>
      </c>
      <c r="M135" s="8" t="s">
        <v>15</v>
      </c>
      <c r="N135" s="8" t="s">
        <v>14</v>
      </c>
      <c r="O135" s="8" t="s">
        <v>15</v>
      </c>
      <c r="P135" s="8" t="s">
        <v>14</v>
      </c>
      <c r="Q135" s="8" t="s">
        <v>15</v>
      </c>
      <c r="R135" s="8" t="s">
        <v>14</v>
      </c>
      <c r="S135" s="8" t="s">
        <v>15</v>
      </c>
      <c r="T135" s="8" t="s">
        <v>14</v>
      </c>
      <c r="U135" s="8" t="s">
        <v>15</v>
      </c>
      <c r="V135" s="8" t="s">
        <v>14</v>
      </c>
      <c r="W135" s="8" t="s">
        <v>15</v>
      </c>
      <c r="X135" s="8" t="s">
        <v>14</v>
      </c>
      <c r="Y135" s="8" t="s">
        <v>15</v>
      </c>
      <c r="Z135" s="8" t="s">
        <v>14</v>
      </c>
      <c r="AA135" s="8" t="s">
        <v>15</v>
      </c>
      <c r="AB135" s="8" t="s">
        <v>16</v>
      </c>
    </row>
    <row r="136" spans="1:28" ht="20.100000000000001" customHeight="1" thickBot="1" x14ac:dyDescent="0.3">
      <c r="A136" s="2" t="s">
        <v>95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3">
        <v>0</v>
      </c>
      <c r="AA136" s="13">
        <v>0</v>
      </c>
      <c r="AB136" s="13">
        <v>0</v>
      </c>
    </row>
    <row r="137" spans="1:28" ht="20.100000000000001" customHeight="1" thickBot="1" x14ac:dyDescent="0.3">
      <c r="A137" s="2" t="s">
        <v>96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3">
        <v>0</v>
      </c>
      <c r="AA137" s="13">
        <v>0</v>
      </c>
      <c r="AB137" s="13">
        <v>0</v>
      </c>
    </row>
    <row r="138" spans="1:28" ht="20.100000000000001" customHeight="1" thickBot="1" x14ac:dyDescent="0.3">
      <c r="A138" s="2" t="s">
        <v>97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3">
        <v>0</v>
      </c>
      <c r="AA138" s="13">
        <v>0</v>
      </c>
      <c r="AB138" s="13">
        <v>0</v>
      </c>
    </row>
    <row r="139" spans="1:28" ht="20.100000000000001" customHeight="1" thickBot="1" x14ac:dyDescent="0.3">
      <c r="A139" s="2" t="s">
        <v>98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3">
        <v>0</v>
      </c>
      <c r="AA139" s="13">
        <v>0</v>
      </c>
      <c r="AB139" s="13">
        <v>0</v>
      </c>
    </row>
    <row r="140" spans="1:28" ht="20.100000000000001" customHeight="1" thickBot="1" x14ac:dyDescent="0.3">
      <c r="A140" s="2" t="s">
        <v>99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3">
        <v>0</v>
      </c>
      <c r="AA140" s="13">
        <v>0</v>
      </c>
      <c r="AB140" s="13">
        <v>0</v>
      </c>
    </row>
    <row r="141" spans="1:28" ht="20.100000000000001" customHeight="1" thickBot="1" x14ac:dyDescent="0.3">
      <c r="A141" s="2" t="s">
        <v>100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3">
        <v>0</v>
      </c>
      <c r="AA141" s="13">
        <v>0</v>
      </c>
      <c r="AB141" s="13">
        <v>0</v>
      </c>
    </row>
    <row r="142" spans="1:28" ht="20.100000000000001" customHeight="1" thickBot="1" x14ac:dyDescent="0.3">
      <c r="A142" s="2" t="s">
        <v>101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3">
        <v>0</v>
      </c>
      <c r="AA142" s="13">
        <v>0</v>
      </c>
      <c r="AB142" s="13">
        <v>0</v>
      </c>
    </row>
    <row r="143" spans="1:28" ht="20.100000000000001" customHeight="1" thickBot="1" x14ac:dyDescent="0.3">
      <c r="A143" s="2" t="s">
        <v>102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3">
        <v>0</v>
      </c>
      <c r="AA143" s="13">
        <v>0</v>
      </c>
      <c r="AB143" s="13">
        <v>0</v>
      </c>
    </row>
    <row r="144" spans="1:28" ht="20.100000000000001" customHeight="1" thickBot="1" x14ac:dyDescent="0.3">
      <c r="A144" s="2" t="s">
        <v>103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3">
        <v>0</v>
      </c>
      <c r="AA144" s="13">
        <v>0</v>
      </c>
      <c r="AB144" s="13">
        <v>0</v>
      </c>
    </row>
    <row r="145" spans="1:28" ht="30.75" thickBot="1" x14ac:dyDescent="0.3">
      <c r="A145" s="2" t="s">
        <v>104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3">
        <v>0</v>
      </c>
      <c r="AA145" s="13">
        <v>0</v>
      </c>
      <c r="AB145" s="13">
        <v>0</v>
      </c>
    </row>
    <row r="146" spans="1:28" ht="20.100000000000001" customHeight="1" thickBot="1" x14ac:dyDescent="0.3">
      <c r="A146" s="2" t="s">
        <v>105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3">
        <v>0</v>
      </c>
      <c r="AA146" s="13">
        <v>0</v>
      </c>
      <c r="AB146" s="13">
        <v>0</v>
      </c>
    </row>
    <row r="147" spans="1:28" ht="20.100000000000001" customHeight="1" thickBot="1" x14ac:dyDescent="0.3">
      <c r="A147" s="2" t="s">
        <v>106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3">
        <v>0</v>
      </c>
      <c r="AA147" s="13">
        <v>0</v>
      </c>
      <c r="AB147" s="13">
        <v>0</v>
      </c>
    </row>
    <row r="148" spans="1:28" ht="20.100000000000001" customHeight="1" thickBot="1" x14ac:dyDescent="0.3">
      <c r="A148" s="2" t="s">
        <v>107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3">
        <v>0</v>
      </c>
      <c r="AA148" s="13">
        <v>0</v>
      </c>
      <c r="AB148" s="13">
        <v>0</v>
      </c>
    </row>
    <row r="149" spans="1:28" ht="20.100000000000001" customHeight="1" thickBot="1" x14ac:dyDescent="0.3">
      <c r="A149" s="2" t="s">
        <v>108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3">
        <v>0</v>
      </c>
      <c r="AA149" s="13">
        <v>0</v>
      </c>
      <c r="AB149" s="13">
        <v>0</v>
      </c>
    </row>
    <row r="150" spans="1:28" ht="20.100000000000001" customHeight="1" thickBot="1" x14ac:dyDescent="0.3">
      <c r="A150" s="2" t="s">
        <v>109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3">
        <v>0</v>
      </c>
      <c r="AA150" s="13">
        <v>0</v>
      </c>
      <c r="AB150" s="13">
        <v>0</v>
      </c>
    </row>
    <row r="151" spans="1:28" ht="19.5" customHeight="1" thickBot="1" x14ac:dyDescent="0.3">
      <c r="A151" s="2" t="s">
        <v>110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3">
        <v>0</v>
      </c>
      <c r="AA151" s="13">
        <v>0</v>
      </c>
      <c r="AB151" s="13">
        <v>0</v>
      </c>
    </row>
    <row r="152" spans="1:28" ht="30.75" thickBot="1" x14ac:dyDescent="0.3">
      <c r="A152" s="2" t="s">
        <v>111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3">
        <v>0</v>
      </c>
      <c r="AA152" s="13">
        <v>0</v>
      </c>
      <c r="AB152" s="13">
        <v>0</v>
      </c>
    </row>
    <row r="153" spans="1:28" ht="30.75" thickBot="1" x14ac:dyDescent="0.3">
      <c r="A153" s="2" t="s">
        <v>112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3">
        <v>0</v>
      </c>
      <c r="AA153" s="13">
        <v>0</v>
      </c>
      <c r="AB153" s="13">
        <v>0</v>
      </c>
    </row>
    <row r="154" spans="1:28" ht="20.100000000000001" customHeight="1" thickBot="1" x14ac:dyDescent="0.3">
      <c r="A154" s="2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3">
        <v>0</v>
      </c>
      <c r="AA154" s="13">
        <v>0</v>
      </c>
      <c r="AB154" s="13">
        <v>0</v>
      </c>
    </row>
    <row r="155" spans="1:28" ht="20.100000000000001" customHeight="1" thickBot="1" x14ac:dyDescent="0.3">
      <c r="A155" s="2" t="s">
        <v>114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3">
        <v>0</v>
      </c>
      <c r="AA155" s="13">
        <v>0</v>
      </c>
      <c r="AB155" s="13">
        <v>0</v>
      </c>
    </row>
    <row r="156" spans="1:28" ht="20.100000000000001" customHeight="1" thickBot="1" x14ac:dyDescent="0.3">
      <c r="A156" s="2" t="s">
        <v>13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3">
        <v>0</v>
      </c>
      <c r="AA156" s="13">
        <v>0</v>
      </c>
      <c r="AB156" s="13">
        <v>0</v>
      </c>
    </row>
    <row r="157" spans="1:28" ht="20.100000000000001" customHeight="1" x14ac:dyDescent="0.25">
      <c r="A157" s="3"/>
    </row>
    <row r="158" spans="1:28" ht="20.100000000000001" customHeight="1" thickBot="1" x14ac:dyDescent="0.3">
      <c r="A158" s="25" t="s">
        <v>115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20.100000000000001" customHeight="1" thickBot="1" x14ac:dyDescent="0.3">
      <c r="A159" s="22"/>
      <c r="B159" s="20" t="s">
        <v>1</v>
      </c>
      <c r="C159" s="21"/>
      <c r="D159" s="20" t="s">
        <v>2</v>
      </c>
      <c r="E159" s="21"/>
      <c r="F159" s="20" t="s">
        <v>3</v>
      </c>
      <c r="G159" s="21"/>
      <c r="H159" s="20" t="s">
        <v>4</v>
      </c>
      <c r="I159" s="21"/>
      <c r="J159" s="20" t="s">
        <v>5</v>
      </c>
      <c r="K159" s="21"/>
      <c r="L159" s="20" t="s">
        <v>6</v>
      </c>
      <c r="M159" s="21"/>
      <c r="N159" s="20" t="s">
        <v>7</v>
      </c>
      <c r="O159" s="21"/>
      <c r="P159" s="20" t="s">
        <v>8</v>
      </c>
      <c r="Q159" s="21"/>
      <c r="R159" s="20" t="s">
        <v>9</v>
      </c>
      <c r="S159" s="21"/>
      <c r="T159" s="20" t="s">
        <v>10</v>
      </c>
      <c r="U159" s="21"/>
      <c r="V159" s="20" t="s">
        <v>11</v>
      </c>
      <c r="W159" s="21"/>
      <c r="X159" s="20" t="s">
        <v>12</v>
      </c>
      <c r="Y159" s="21"/>
      <c r="Z159" s="20" t="s">
        <v>13</v>
      </c>
      <c r="AA159" s="24"/>
      <c r="AB159" s="21"/>
    </row>
    <row r="160" spans="1:28" ht="20.100000000000001" customHeight="1" thickBot="1" x14ac:dyDescent="0.3">
      <c r="A160" s="23"/>
      <c r="B160" s="8" t="s">
        <v>14</v>
      </c>
      <c r="C160" s="8" t="s">
        <v>15</v>
      </c>
      <c r="D160" s="8" t="s">
        <v>14</v>
      </c>
      <c r="E160" s="8" t="s">
        <v>15</v>
      </c>
      <c r="F160" s="8" t="s">
        <v>14</v>
      </c>
      <c r="G160" s="8" t="s">
        <v>15</v>
      </c>
      <c r="H160" s="8" t="s">
        <v>14</v>
      </c>
      <c r="I160" s="8" t="s">
        <v>15</v>
      </c>
      <c r="J160" s="8" t="s">
        <v>14</v>
      </c>
      <c r="K160" s="8" t="s">
        <v>15</v>
      </c>
      <c r="L160" s="8" t="s">
        <v>14</v>
      </c>
      <c r="M160" s="8" t="s">
        <v>15</v>
      </c>
      <c r="N160" s="8" t="s">
        <v>14</v>
      </c>
      <c r="O160" s="8" t="s">
        <v>15</v>
      </c>
      <c r="P160" s="8" t="s">
        <v>14</v>
      </c>
      <c r="Q160" s="8" t="s">
        <v>15</v>
      </c>
      <c r="R160" s="8" t="s">
        <v>14</v>
      </c>
      <c r="S160" s="8" t="s">
        <v>15</v>
      </c>
      <c r="T160" s="8" t="s">
        <v>14</v>
      </c>
      <c r="U160" s="8" t="s">
        <v>15</v>
      </c>
      <c r="V160" s="8" t="s">
        <v>14</v>
      </c>
      <c r="W160" s="8" t="s">
        <v>15</v>
      </c>
      <c r="X160" s="8" t="s">
        <v>14</v>
      </c>
      <c r="Y160" s="8" t="s">
        <v>15</v>
      </c>
      <c r="Z160" s="8" t="s">
        <v>14</v>
      </c>
      <c r="AA160" s="8" t="s">
        <v>15</v>
      </c>
      <c r="AB160" s="8" t="s">
        <v>16</v>
      </c>
    </row>
    <row r="161" spans="1:28" ht="20.100000000000001" customHeight="1" thickBot="1" x14ac:dyDescent="0.3">
      <c r="A161" s="2" t="s">
        <v>116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8">
        <v>0</v>
      </c>
      <c r="AB161" s="8">
        <v>0</v>
      </c>
    </row>
    <row r="162" spans="1:28" ht="20.100000000000001" customHeight="1" thickBot="1" x14ac:dyDescent="0.3">
      <c r="A162" s="2" t="s">
        <v>117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8">
        <v>0</v>
      </c>
      <c r="AB162" s="8">
        <v>0</v>
      </c>
    </row>
    <row r="163" spans="1:28" ht="20.100000000000001" customHeight="1" thickBot="1" x14ac:dyDescent="0.3">
      <c r="A163" s="2" t="s">
        <v>118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8">
        <v>0</v>
      </c>
      <c r="AA163" s="8">
        <v>0</v>
      </c>
      <c r="AB163" s="8">
        <v>0</v>
      </c>
    </row>
    <row r="164" spans="1:28" ht="20.100000000000001" customHeight="1" thickBot="1" x14ac:dyDescent="0.3">
      <c r="A164" s="2" t="s">
        <v>119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v>0</v>
      </c>
      <c r="AA164" s="8">
        <v>0</v>
      </c>
      <c r="AB164" s="8">
        <v>0</v>
      </c>
    </row>
    <row r="165" spans="1:28" ht="20.100000000000001" customHeight="1" thickBot="1" x14ac:dyDescent="0.3">
      <c r="A165" s="2" t="s">
        <v>120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v>0</v>
      </c>
      <c r="AA165" s="8">
        <v>0</v>
      </c>
      <c r="AB165" s="8">
        <v>0</v>
      </c>
    </row>
    <row r="166" spans="1:28" ht="20.100000000000001" customHeight="1" thickBot="1" x14ac:dyDescent="0.3">
      <c r="A166" s="2" t="s">
        <v>121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8">
        <v>0</v>
      </c>
      <c r="AA166" s="8">
        <v>0</v>
      </c>
      <c r="AB166" s="8">
        <v>0</v>
      </c>
    </row>
    <row r="167" spans="1:28" ht="20.100000000000001" customHeight="1" thickBot="1" x14ac:dyDescent="0.3">
      <c r="A167" s="2" t="s">
        <v>122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v>0</v>
      </c>
      <c r="AA167" s="8">
        <v>0</v>
      </c>
      <c r="AB167" s="8">
        <v>0</v>
      </c>
    </row>
    <row r="168" spans="1:28" ht="20.100000000000001" customHeight="1" thickBot="1" x14ac:dyDescent="0.3">
      <c r="A168" s="2" t="s">
        <v>123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v>0</v>
      </c>
      <c r="AA168" s="8">
        <v>0</v>
      </c>
      <c r="AB168" s="8">
        <v>0</v>
      </c>
    </row>
    <row r="169" spans="1:28" ht="20.100000000000001" customHeight="1" thickBot="1" x14ac:dyDescent="0.3">
      <c r="A169" s="2" t="s">
        <v>124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8">
        <v>0</v>
      </c>
      <c r="AA169" s="8">
        <v>0</v>
      </c>
      <c r="AB169" s="8">
        <v>0</v>
      </c>
    </row>
    <row r="170" spans="1:28" ht="20.100000000000001" customHeight="1" thickBot="1" x14ac:dyDescent="0.3">
      <c r="A170" s="2" t="s">
        <v>125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8">
        <v>0</v>
      </c>
      <c r="AA170" s="8">
        <v>0</v>
      </c>
      <c r="AB170" s="8">
        <v>0</v>
      </c>
    </row>
    <row r="171" spans="1:28" ht="20.100000000000001" customHeight="1" thickBot="1" x14ac:dyDescent="0.3">
      <c r="A171" s="2" t="s">
        <v>13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8">
        <v>0</v>
      </c>
    </row>
    <row r="172" spans="1:28" ht="15" customHeight="1" x14ac:dyDescent="0.25">
      <c r="A172" s="3"/>
    </row>
    <row r="174" spans="1:28" x14ac:dyDescent="0.25">
      <c r="A174" s="5" t="s">
        <v>126</v>
      </c>
    </row>
  </sheetData>
  <mergeCells count="196">
    <mergeCell ref="A5:D5"/>
    <mergeCell ref="A3:AB3"/>
    <mergeCell ref="A82:AB82"/>
    <mergeCell ref="A95:AB95"/>
    <mergeCell ref="A102:AB102"/>
    <mergeCell ref="A109:AB109"/>
    <mergeCell ref="A115:AB115"/>
    <mergeCell ref="A133:AB133"/>
    <mergeCell ref="V134:W134"/>
    <mergeCell ref="X134:Y134"/>
    <mergeCell ref="V116:W116"/>
    <mergeCell ref="X116:Y116"/>
    <mergeCell ref="Z116:AB116"/>
    <mergeCell ref="A134:A135"/>
    <mergeCell ref="B134:C134"/>
    <mergeCell ref="D134:E134"/>
    <mergeCell ref="F134:G134"/>
    <mergeCell ref="H134:I134"/>
    <mergeCell ref="J134:K134"/>
    <mergeCell ref="L134:M134"/>
    <mergeCell ref="J116:K116"/>
    <mergeCell ref="L116:M116"/>
    <mergeCell ref="N116:O116"/>
    <mergeCell ref="A14:AB14"/>
    <mergeCell ref="A33:AB33"/>
    <mergeCell ref="A40:AB40"/>
    <mergeCell ref="Z134:AB134"/>
    <mergeCell ref="A159:A160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34:O134"/>
    <mergeCell ref="P134:Q134"/>
    <mergeCell ref="R134:S134"/>
    <mergeCell ref="T134:U134"/>
    <mergeCell ref="A158:AB158"/>
    <mergeCell ref="Z110:AB110"/>
    <mergeCell ref="A116:A117"/>
    <mergeCell ref="B116:C116"/>
    <mergeCell ref="D116:E116"/>
    <mergeCell ref="F116:G116"/>
    <mergeCell ref="H116:I116"/>
    <mergeCell ref="R159:S159"/>
    <mergeCell ref="T159:U159"/>
    <mergeCell ref="V159:W159"/>
    <mergeCell ref="X159:Y159"/>
    <mergeCell ref="Z159:AB159"/>
    <mergeCell ref="R103:S103"/>
    <mergeCell ref="T103:U103"/>
    <mergeCell ref="V103:W103"/>
    <mergeCell ref="X103:Y103"/>
    <mergeCell ref="P116:Q116"/>
    <mergeCell ref="R116:S116"/>
    <mergeCell ref="T116:U116"/>
    <mergeCell ref="R110:S110"/>
    <mergeCell ref="T110:U110"/>
    <mergeCell ref="V110:W110"/>
    <mergeCell ref="X110:Y110"/>
    <mergeCell ref="A110:A111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A96:A97"/>
    <mergeCell ref="B96:C96"/>
    <mergeCell ref="D96:E96"/>
    <mergeCell ref="F96:G96"/>
    <mergeCell ref="H96:I96"/>
    <mergeCell ref="V96:W96"/>
    <mergeCell ref="X96:Y96"/>
    <mergeCell ref="Z96:AB96"/>
    <mergeCell ref="A103:A104"/>
    <mergeCell ref="B103:C103"/>
    <mergeCell ref="D103:E103"/>
    <mergeCell ref="F103:G103"/>
    <mergeCell ref="H103:I103"/>
    <mergeCell ref="J103:K103"/>
    <mergeCell ref="L103:M103"/>
    <mergeCell ref="J96:K96"/>
    <mergeCell ref="L96:M96"/>
    <mergeCell ref="N96:O96"/>
    <mergeCell ref="P96:Q96"/>
    <mergeCell ref="R96:S96"/>
    <mergeCell ref="T96:U96"/>
    <mergeCell ref="Z103:AB103"/>
    <mergeCell ref="N103:O103"/>
    <mergeCell ref="P103:Q103"/>
    <mergeCell ref="R41:S41"/>
    <mergeCell ref="T41:U41"/>
    <mergeCell ref="V41:W41"/>
    <mergeCell ref="X41:Y41"/>
    <mergeCell ref="R83:S83"/>
    <mergeCell ref="T83:U83"/>
    <mergeCell ref="V83:W83"/>
    <mergeCell ref="X83:Y83"/>
    <mergeCell ref="Z83:AB83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A34:A35"/>
    <mergeCell ref="B34:C34"/>
    <mergeCell ref="D34:E34"/>
    <mergeCell ref="F34:G34"/>
    <mergeCell ref="H34:I34"/>
    <mergeCell ref="V34:W34"/>
    <mergeCell ref="X34:Y34"/>
    <mergeCell ref="Z34:AB34"/>
    <mergeCell ref="A41:A42"/>
    <mergeCell ref="B41:C41"/>
    <mergeCell ref="D41:E41"/>
    <mergeCell ref="F41:G41"/>
    <mergeCell ref="H41:I41"/>
    <mergeCell ref="J41:K41"/>
    <mergeCell ref="L41:M41"/>
    <mergeCell ref="J34:K34"/>
    <mergeCell ref="L34:M34"/>
    <mergeCell ref="N34:O34"/>
    <mergeCell ref="P34:Q34"/>
    <mergeCell ref="R34:S34"/>
    <mergeCell ref="T34:U34"/>
    <mergeCell ref="Z41:AB41"/>
    <mergeCell ref="N41:O41"/>
    <mergeCell ref="P41:Q41"/>
    <mergeCell ref="Z22:AB22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N22:O22"/>
    <mergeCell ref="P22:Q22"/>
    <mergeCell ref="R22:S22"/>
    <mergeCell ref="T22:U22"/>
    <mergeCell ref="V22:W22"/>
    <mergeCell ref="X22:Y22"/>
    <mergeCell ref="R28:S28"/>
    <mergeCell ref="T28:U28"/>
    <mergeCell ref="V28:W28"/>
    <mergeCell ref="X28:Y28"/>
    <mergeCell ref="Z28:AB28"/>
    <mergeCell ref="A22:A23"/>
    <mergeCell ref="A27:AB27"/>
    <mergeCell ref="B22:C22"/>
    <mergeCell ref="D22:E22"/>
    <mergeCell ref="F22:G22"/>
    <mergeCell ref="H22:I22"/>
    <mergeCell ref="J22:K22"/>
    <mergeCell ref="L22:M22"/>
    <mergeCell ref="J15:K15"/>
    <mergeCell ref="L15:M15"/>
    <mergeCell ref="R7:S7"/>
    <mergeCell ref="R15:S15"/>
    <mergeCell ref="A21:AB21"/>
    <mergeCell ref="T7:U7"/>
    <mergeCell ref="V7:W7"/>
    <mergeCell ref="X7:Y7"/>
    <mergeCell ref="Z7:AB7"/>
    <mergeCell ref="A15:A16"/>
    <mergeCell ref="B15:C15"/>
    <mergeCell ref="D15:E15"/>
    <mergeCell ref="F15:G15"/>
    <mergeCell ref="H15:I15"/>
    <mergeCell ref="F7:G7"/>
    <mergeCell ref="H7:I7"/>
    <mergeCell ref="J7:K7"/>
    <mergeCell ref="L7:M7"/>
    <mergeCell ref="N7:O7"/>
    <mergeCell ref="P7:Q7"/>
    <mergeCell ref="A7:A8"/>
    <mergeCell ref="B7:C7"/>
    <mergeCell ref="D7:E7"/>
    <mergeCell ref="V15:W15"/>
    <mergeCell ref="X15:Y15"/>
    <mergeCell ref="Z15:AB15"/>
    <mergeCell ref="N15:O15"/>
    <mergeCell ref="P15:Q15"/>
    <mergeCell ref="T15:U15"/>
  </mergeCells>
  <pageMargins left="0.39370078740157483" right="0.39370078740157483" top="0.19685039370078741" bottom="0.11811023622047245" header="0" footer="0"/>
  <pageSetup paperSize="9" fitToHeight="0" orientation="landscape" r:id="rId1"/>
  <rowBreaks count="6" manualBreakCount="6">
    <brk id="26" max="16383" man="1"/>
    <brk id="39" max="16383" man="1"/>
    <brk id="81" max="16383" man="1"/>
    <brk id="101" max="16383" man="1"/>
    <brk id="114" max="1638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Caroline Chaves Do Prado</dc:creator>
  <cp:lastModifiedBy>Eliana Oliveira Gabriel Cabral</cp:lastModifiedBy>
  <cp:lastPrinted>2025-02-10T18:01:24Z</cp:lastPrinted>
  <dcterms:created xsi:type="dcterms:W3CDTF">2024-03-18T14:08:47Z</dcterms:created>
  <dcterms:modified xsi:type="dcterms:W3CDTF">2025-06-09T19:04:06Z</dcterms:modified>
</cp:coreProperties>
</file>