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1. Atividades e Resultados - Planilha de Produção\2024\"/>
    </mc:Choice>
  </mc:AlternateContent>
  <xr:revisionPtr revIDLastSave="0" documentId="13_ncr:1_{EFDD4550-3338-4C18-8681-354BA6626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1" i="2" l="1"/>
  <c r="Z81" i="2"/>
  <c r="Z55" i="2"/>
  <c r="Z50" i="2"/>
  <c r="Z48" i="2"/>
  <c r="AA71" i="2"/>
  <c r="Z71" i="2"/>
  <c r="AA74" i="2"/>
  <c r="Z74" i="2"/>
  <c r="AA75" i="2"/>
  <c r="Z75" i="2"/>
  <c r="Z76" i="2"/>
  <c r="AA79" i="2"/>
  <c r="Z79" i="2"/>
  <c r="O13" i="2"/>
  <c r="K13" i="2"/>
  <c r="Z10" i="2"/>
  <c r="AA12" i="2"/>
  <c r="AA11" i="2"/>
  <c r="AA10" i="2"/>
  <c r="Z12" i="2"/>
  <c r="Z11" i="2"/>
  <c r="AA25" i="2"/>
  <c r="AA19" i="2"/>
  <c r="AA18" i="2"/>
  <c r="Z19" i="2"/>
  <c r="Z18" i="2"/>
  <c r="Z20" i="2" s="1"/>
  <c r="M13" i="2"/>
  <c r="AA20" i="2" l="1"/>
  <c r="AA13" i="2"/>
  <c r="Z13" i="2"/>
  <c r="AB10" i="2"/>
  <c r="AB11" i="2"/>
  <c r="AB12" i="2"/>
  <c r="AB18" i="2"/>
  <c r="AA26" i="2"/>
  <c r="Z25" i="2"/>
  <c r="Z26" i="2" s="1"/>
  <c r="Z45" i="2"/>
  <c r="AA45" i="2"/>
  <c r="Z46" i="2"/>
  <c r="AA46" i="2"/>
  <c r="Z47" i="2"/>
  <c r="AA47" i="2"/>
  <c r="AA48" i="2"/>
  <c r="Z49" i="2"/>
  <c r="AA49" i="2"/>
  <c r="AA50" i="2"/>
  <c r="Z51" i="2"/>
  <c r="AA51" i="2"/>
  <c r="Z52" i="2"/>
  <c r="AA52" i="2"/>
  <c r="Z53" i="2"/>
  <c r="AA53" i="2"/>
  <c r="Z54" i="2"/>
  <c r="AA54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2" i="2"/>
  <c r="AA72" i="2"/>
  <c r="Z73" i="2"/>
  <c r="AA73" i="2"/>
  <c r="AB75" i="2"/>
  <c r="AA76" i="2"/>
  <c r="Z77" i="2"/>
  <c r="AA77" i="2"/>
  <c r="Z78" i="2"/>
  <c r="AA78" i="2"/>
  <c r="Z80" i="2"/>
  <c r="AA80" i="2"/>
  <c r="AA44" i="2"/>
  <c r="Z44" i="2"/>
  <c r="AA31" i="2"/>
  <c r="AA32" i="2" s="1"/>
  <c r="Z31" i="2"/>
  <c r="Z32" i="2" s="1"/>
  <c r="AB13" i="2" l="1"/>
  <c r="AB51" i="2"/>
  <c r="AB74" i="2"/>
  <c r="AB50" i="2"/>
  <c r="AB73" i="2"/>
  <c r="AB48" i="2"/>
  <c r="AB55" i="2"/>
  <c r="AB32" i="2"/>
  <c r="AB19" i="2"/>
  <c r="AB71" i="2"/>
  <c r="AB76" i="2"/>
  <c r="AB31" i="2"/>
  <c r="AB20" i="2"/>
  <c r="AB79" i="2"/>
  <c r="AB81" i="2"/>
  <c r="AB25" i="2"/>
  <c r="AB26" i="2"/>
</calcChain>
</file>

<file path=xl/sharedStrings.xml><?xml version="1.0" encoding="utf-8"?>
<sst xmlns="http://schemas.openxmlformats.org/spreadsheetml/2006/main" count="650" uniqueCount="128">
  <si>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</si>
  <si>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</si>
  <si>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</si>
  <si>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</si>
  <si>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</si>
  <si>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</si>
  <si>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</si>
  <si>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</si>
  <si>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</si>
  <si>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</si>
  <si>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</si>
  <si>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</si>
  <si>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</si>
  <si>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</si>
  <si>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</si>
  <si>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</si>
  <si>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</si>
  <si>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</si>
  <si>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</si>
  <si>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</si>
  <si>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</si>
  <si>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</si>
  <si>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</si>
  <si>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</si>
  <si>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</si>
  <si>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</si>
  <si>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</si>
  <si>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</si>
  <si>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</si>
  <si>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</si>
  <si>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</si>
  <si>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</si>
  <si>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</si>
  <si>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</si>
  <si>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</si>
  <si>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</si>
  <si>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</si>
  <si>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</si>
  <si>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</si>
  <si>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</si>
  <si>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</si>
  <si>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</si>
  <si>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</si>
  <si>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</si>
  <si>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</si>
  <si>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</si>
  <si>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</si>
  <si>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</si>
  <si>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</si>
  <si>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</si>
  <si>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</si>
  <si>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</si>
  <si>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</si>
  <si>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</si>
  <si>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</si>
  <si>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</si>
  <si>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</si>
  <si>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</si>
  <si>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</si>
  <si>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</si>
  <si>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</si>
  <si>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</si>
  <si>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</si>
  <si>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</si>
  <si>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Métodos Diagnósticos em Especialidades</t>
  </si>
  <si>
    <t>Procedimentos Especiais Hemoterapia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</si>
  <si>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</si>
  <si>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</si>
  <si>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</si>
  <si>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</si>
  <si>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</si>
  <si>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</si>
  <si>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</si>
  <si>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</si>
  <si>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</si>
  <si>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</si>
  <si>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</si>
  <si>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</si>
  <si>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</si>
  <si>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</si>
  <si>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</si>
  <si>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</si>
  <si>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</si>
  <si>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</si>
  <si>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</si>
  <si>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</si>
  <si>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</si>
  <si>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</si>
  <si>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</si>
  <si>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</si>
  <si>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</si>
  <si>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</si>
  <si>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</si>
  <si>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</si>
  <si>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</si>
  <si>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</si>
  <si>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</si>
  <si>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</si>
  <si>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</si>
  <si>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</si>
  <si>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</si>
  <si>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</si>
  <si>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</si>
  <si>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</si>
  <si>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</si>
  <si>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</si>
  <si>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</si>
  <si>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</si>
  <si>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</si>
  <si>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</si>
  <si>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</si>
  <si>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</si>
  <si>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</si>
  <si>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</si>
  <si>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</si>
  <si>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</si>
  <si>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</si>
  <si>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</si>
  <si>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</si>
  <si>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</si>
  <si>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</si>
  <si>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</si>
  <si>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</si>
  <si>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</si>
  <si>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</si>
  <si>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</si>
  <si>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</si>
  <si>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AME JARDIM DOS PRADOS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</si>
</sst>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9" fontId="18" fillId="0" borderId="0" xfId="42" applyFont="1"/>
    <xf numFmtId="10" fontId="16" fillId="0" borderId="11" xfId="42" applyNumberFormat="1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8" fillId="0" borderId="0" xfId="42" applyNumberFormat="1" applyFont="1"/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17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0" xfId="0" applyFont="1" applyFill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1</xdr:row>
      <xdr:rowOff>152400</xdr:rowOff>
    </xdr:from>
    <xdr:to>
      <xdr:col>27</xdr:col>
      <xdr:colOff>146447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5</xdr:row>
      <xdr:rowOff>19050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5"/>
  <sheetViews>
    <sheetView showGridLines="0"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36.5703125" style="1" bestFit="1" customWidth="1"/>
    <col min="2" max="2" width="5.85546875" style="6" bestFit="1" customWidth="1"/>
    <col min="3" max="3" width="5.5703125" style="6" bestFit="1" customWidth="1"/>
    <col min="4" max="4" width="5.85546875" style="6" bestFit="1" customWidth="1"/>
    <col min="5" max="5" width="5.5703125" style="6" bestFit="1" customWidth="1"/>
    <col min="6" max="6" width="5.85546875" style="6" bestFit="1" customWidth="1"/>
    <col min="7" max="7" width="5.5703125" style="6" bestFit="1" customWidth="1"/>
    <col min="8" max="8" width="5.85546875" style="6" bestFit="1" customWidth="1"/>
    <col min="9" max="9" width="5.5703125" style="6" bestFit="1" customWidth="1"/>
    <col min="10" max="10" width="5.85546875" style="6" bestFit="1" customWidth="1"/>
    <col min="11" max="11" width="5.5703125" style="6" bestFit="1" customWidth="1"/>
    <col min="12" max="12" width="5.85546875" style="6" bestFit="1" customWidth="1"/>
    <col min="13" max="13" width="6" style="6" bestFit="1" customWidth="1"/>
    <col min="14" max="14" width="5.85546875" style="6" bestFit="1" customWidth="1"/>
    <col min="15" max="15" width="6" style="6" bestFit="1" customWidth="1"/>
    <col min="16" max="16" width="5.85546875" style="6" bestFit="1" customWidth="1"/>
    <col min="17" max="17" width="5.5703125" style="6" bestFit="1" customWidth="1"/>
    <col min="18" max="18" width="5.85546875" style="6" bestFit="1" customWidth="1"/>
    <col min="19" max="19" width="5.5703125" style="6" bestFit="1" customWidth="1"/>
    <col min="20" max="20" width="5.85546875" style="6" bestFit="1" customWidth="1"/>
    <col min="21" max="21" width="5.5703125" style="6" bestFit="1" customWidth="1"/>
    <col min="22" max="22" width="5.85546875" style="6" bestFit="1" customWidth="1"/>
    <col min="23" max="23" width="5.5703125" style="6" bestFit="1" customWidth="1"/>
    <col min="24" max="24" width="5.85546875" style="6" bestFit="1" customWidth="1"/>
    <col min="25" max="25" width="5.5703125" style="6" bestFit="1" customWidth="1"/>
    <col min="26" max="26" width="7.5703125" style="6" bestFit="1" customWidth="1"/>
    <col min="27" max="27" width="6.5703125" style="6" bestFit="1" customWidth="1"/>
    <col min="28" max="28" width="8.7109375" style="6" customWidth="1"/>
    <col min="29" max="16384" width="9.140625" style="1"/>
  </cols>
  <sheetData>
    <row r="1" spans="1:31" ht="15" customHeight="1" x14ac:dyDescent="0.2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 ht="15" customHeight="1" x14ac:dyDescent="0.25">
      <c r="A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31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"/>
      <c r="O3" s="9"/>
      <c r="P3" s="9"/>
      <c r="Q3" s="9"/>
    </row>
    <row r="4" spans="1:31" ht="15" customHeight="1" x14ac:dyDescent="0.35">
      <c r="A4" s="20" t="s">
        <v>127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31" ht="15" customHeight="1" x14ac:dyDescent="0.25">
      <c r="A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31" ht="15" customHeight="1" thickBot="1" x14ac:dyDescent="0.3">
      <c r="A6" s="19"/>
      <c r="B6" s="19"/>
      <c r="C6" s="19"/>
      <c r="D6" s="1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31" ht="20.100000000000001" customHeight="1" thickBot="1" x14ac:dyDescent="0.3">
      <c r="A7" s="4" t="s">
        <v>0</v>
      </c>
    </row>
    <row r="8" spans="1:31" ht="20.100000000000001" customHeight="1" thickBot="1" x14ac:dyDescent="0.3">
      <c r="A8" s="25"/>
      <c r="B8" s="22" t="s">
        <v>1</v>
      </c>
      <c r="C8" s="23"/>
      <c r="D8" s="22" t="s">
        <v>2</v>
      </c>
      <c r="E8" s="23"/>
      <c r="F8" s="22" t="s">
        <v>3</v>
      </c>
      <c r="G8" s="23"/>
      <c r="H8" s="22" t="s">
        <v>4</v>
      </c>
      <c r="I8" s="23"/>
      <c r="J8" s="22" t="s">
        <v>5</v>
      </c>
      <c r="K8" s="23"/>
      <c r="L8" s="22" t="s">
        <v>6</v>
      </c>
      <c r="M8" s="23"/>
      <c r="N8" s="22" t="s">
        <v>7</v>
      </c>
      <c r="O8" s="23"/>
      <c r="P8" s="22" t="s">
        <v>8</v>
      </c>
      <c r="Q8" s="23"/>
      <c r="R8" s="22" t="s">
        <v>9</v>
      </c>
      <c r="S8" s="23"/>
      <c r="T8" s="22" t="s">
        <v>10</v>
      </c>
      <c r="U8" s="23"/>
      <c r="V8" s="22" t="s">
        <v>11</v>
      </c>
      <c r="W8" s="23"/>
      <c r="X8" s="22" t="s">
        <v>12</v>
      </c>
      <c r="Y8" s="23"/>
      <c r="Z8" s="22" t="s">
        <v>13</v>
      </c>
      <c r="AA8" s="24"/>
      <c r="AB8" s="23"/>
    </row>
    <row r="9" spans="1:31" ht="20.100000000000001" customHeight="1" thickBot="1" x14ac:dyDescent="0.3">
      <c r="A9" s="26"/>
      <c r="B9" s="8" t="s">
        <v>14</v>
      </c>
      <c r="C9" s="8" t="s">
        <v>15</v>
      </c>
      <c r="D9" s="8" t="s">
        <v>14</v>
      </c>
      <c r="E9" s="8" t="s">
        <v>15</v>
      </c>
      <c r="F9" s="8" t="s">
        <v>14</v>
      </c>
      <c r="G9" s="8" t="s">
        <v>15</v>
      </c>
      <c r="H9" s="8" t="s">
        <v>14</v>
      </c>
      <c r="I9" s="8" t="s">
        <v>15</v>
      </c>
      <c r="J9" s="8" t="s">
        <v>14</v>
      </c>
      <c r="K9" s="8" t="s">
        <v>15</v>
      </c>
      <c r="L9" s="8" t="s">
        <v>14</v>
      </c>
      <c r="M9" s="8" t="s">
        <v>15</v>
      </c>
      <c r="N9" s="8" t="s">
        <v>14</v>
      </c>
      <c r="O9" s="8" t="s">
        <v>15</v>
      </c>
      <c r="P9" s="8" t="s">
        <v>14</v>
      </c>
      <c r="Q9" s="8" t="s">
        <v>15</v>
      </c>
      <c r="R9" s="8" t="s">
        <v>14</v>
      </c>
      <c r="S9" s="8" t="s">
        <v>15</v>
      </c>
      <c r="T9" s="8" t="s">
        <v>14</v>
      </c>
      <c r="U9" s="8" t="s">
        <v>15</v>
      </c>
      <c r="V9" s="8" t="s">
        <v>14</v>
      </c>
      <c r="W9" s="8" t="s">
        <v>15</v>
      </c>
      <c r="X9" s="8" t="s">
        <v>14</v>
      </c>
      <c r="Y9" s="8" t="s">
        <v>15</v>
      </c>
      <c r="Z9" s="8" t="s">
        <v>14</v>
      </c>
      <c r="AA9" s="8" t="s">
        <v>15</v>
      </c>
      <c r="AB9" s="8" t="s">
        <v>16</v>
      </c>
    </row>
    <row r="10" spans="1:31" ht="20.100000000000001" customHeight="1" thickBot="1" x14ac:dyDescent="0.3">
      <c r="A10" s="2" t="s">
        <v>17</v>
      </c>
      <c r="B10" s="10">
        <v>2430</v>
      </c>
      <c r="C10" s="10">
        <v>1571</v>
      </c>
      <c r="D10" s="10">
        <v>2430</v>
      </c>
      <c r="E10" s="10">
        <v>1526</v>
      </c>
      <c r="F10" s="10">
        <v>2430</v>
      </c>
      <c r="G10" s="11">
        <v>1598</v>
      </c>
      <c r="H10" s="10">
        <v>2430</v>
      </c>
      <c r="I10" s="11">
        <v>1579</v>
      </c>
      <c r="J10" s="10">
        <v>1915</v>
      </c>
      <c r="K10" s="11">
        <v>2156</v>
      </c>
      <c r="L10" s="10">
        <v>1915</v>
      </c>
      <c r="M10" s="11">
        <v>2988</v>
      </c>
      <c r="N10" s="10">
        <v>2430</v>
      </c>
      <c r="O10" s="11">
        <v>4251</v>
      </c>
      <c r="P10" s="10">
        <v>2430</v>
      </c>
      <c r="Q10" s="11">
        <v>3965</v>
      </c>
      <c r="R10" s="10">
        <v>2430</v>
      </c>
      <c r="S10" s="11">
        <v>4245</v>
      </c>
      <c r="T10" s="10">
        <v>1915</v>
      </c>
      <c r="U10" s="11">
        <v>3303</v>
      </c>
      <c r="V10" s="10">
        <v>1915</v>
      </c>
      <c r="W10" s="11">
        <v>2562</v>
      </c>
      <c r="X10" s="10">
        <v>1915</v>
      </c>
      <c r="Y10" s="11">
        <v>2295</v>
      </c>
      <c r="Z10" s="12">
        <f t="shared" ref="Z10:AA12" si="0">SUM(B10,D10,F10,H10,J10,L10,N10,P10,R10,T10,V10,X10)</f>
        <v>26585</v>
      </c>
      <c r="AA10" s="12">
        <f t="shared" si="0"/>
        <v>32039</v>
      </c>
      <c r="AB10" s="16">
        <f>AA10/Z10</f>
        <v>1.2051532819258981</v>
      </c>
      <c r="AD10" s="18"/>
      <c r="AE10" s="15"/>
    </row>
    <row r="11" spans="1:31" ht="20.100000000000001" customHeight="1" thickBot="1" x14ac:dyDescent="0.3">
      <c r="A11" s="2" t="s">
        <v>18</v>
      </c>
      <c r="B11" s="10">
        <v>1530</v>
      </c>
      <c r="C11" s="11">
        <v>344</v>
      </c>
      <c r="D11" s="10">
        <v>1530</v>
      </c>
      <c r="E11" s="11">
        <v>647</v>
      </c>
      <c r="F11" s="10">
        <v>1530</v>
      </c>
      <c r="G11" s="11">
        <v>597</v>
      </c>
      <c r="H11" s="10">
        <v>1530</v>
      </c>
      <c r="I11" s="11">
        <v>526</v>
      </c>
      <c r="J11" s="10">
        <v>1205</v>
      </c>
      <c r="K11" s="11">
        <v>753</v>
      </c>
      <c r="L11" s="10">
        <v>1205</v>
      </c>
      <c r="M11" s="11">
        <v>1052</v>
      </c>
      <c r="N11" s="10">
        <v>1530</v>
      </c>
      <c r="O11" s="11">
        <v>1099</v>
      </c>
      <c r="P11" s="10">
        <v>1530</v>
      </c>
      <c r="Q11" s="11">
        <v>941</v>
      </c>
      <c r="R11" s="10">
        <v>1530</v>
      </c>
      <c r="S11" s="11">
        <v>421</v>
      </c>
      <c r="T11" s="10">
        <v>1205</v>
      </c>
      <c r="U11" s="11">
        <v>561</v>
      </c>
      <c r="V11" s="10">
        <v>1205</v>
      </c>
      <c r="W11" s="11">
        <v>674</v>
      </c>
      <c r="X11" s="10">
        <v>1205</v>
      </c>
      <c r="Y11" s="11">
        <v>306</v>
      </c>
      <c r="Z11" s="12">
        <f t="shared" si="0"/>
        <v>16735</v>
      </c>
      <c r="AA11" s="12">
        <f t="shared" si="0"/>
        <v>7921</v>
      </c>
      <c r="AB11" s="16">
        <f>AA11/Z11</f>
        <v>0.47331939049895427</v>
      </c>
    </row>
    <row r="12" spans="1:31" ht="20.100000000000001" customHeight="1" thickBot="1" x14ac:dyDescent="0.3">
      <c r="A12" s="2" t="s">
        <v>19</v>
      </c>
      <c r="B12" s="10">
        <v>5040</v>
      </c>
      <c r="C12" s="10">
        <v>3203</v>
      </c>
      <c r="D12" s="10">
        <v>5040</v>
      </c>
      <c r="E12" s="10">
        <v>3183</v>
      </c>
      <c r="F12" s="10">
        <v>5040</v>
      </c>
      <c r="G12" s="11">
        <v>3334</v>
      </c>
      <c r="H12" s="10">
        <v>5040</v>
      </c>
      <c r="I12" s="11">
        <v>4726</v>
      </c>
      <c r="J12" s="10">
        <v>3970</v>
      </c>
      <c r="K12" s="11">
        <v>4457</v>
      </c>
      <c r="L12" s="10">
        <v>3970</v>
      </c>
      <c r="M12" s="11">
        <v>6431</v>
      </c>
      <c r="N12" s="10">
        <v>5040</v>
      </c>
      <c r="O12" s="11">
        <v>4734</v>
      </c>
      <c r="P12" s="10">
        <v>5040</v>
      </c>
      <c r="Q12" s="11">
        <v>4752</v>
      </c>
      <c r="R12" s="10">
        <v>5040</v>
      </c>
      <c r="S12" s="11">
        <v>4423</v>
      </c>
      <c r="T12" s="10">
        <v>3970</v>
      </c>
      <c r="U12" s="11">
        <v>5550</v>
      </c>
      <c r="V12" s="10">
        <v>3970</v>
      </c>
      <c r="W12" s="11">
        <v>4811</v>
      </c>
      <c r="X12" s="10">
        <v>3970</v>
      </c>
      <c r="Y12" s="11">
        <v>3829</v>
      </c>
      <c r="Z12" s="12">
        <f t="shared" si="0"/>
        <v>55130</v>
      </c>
      <c r="AA12" s="12">
        <f t="shared" si="0"/>
        <v>53433</v>
      </c>
      <c r="AB12" s="16">
        <f>AA12/Z12</f>
        <v>0.96921821150009069</v>
      </c>
    </row>
    <row r="13" spans="1:31" ht="20.100000000000001" customHeight="1" thickBot="1" x14ac:dyDescent="0.3">
      <c r="A13" s="2" t="s">
        <v>13</v>
      </c>
      <c r="B13" s="10">
        <v>9000</v>
      </c>
      <c r="C13" s="10">
        <v>5118</v>
      </c>
      <c r="D13" s="10">
        <v>9000</v>
      </c>
      <c r="E13" s="10">
        <v>5356</v>
      </c>
      <c r="F13" s="10">
        <v>9000</v>
      </c>
      <c r="G13" s="11">
        <v>5529</v>
      </c>
      <c r="H13" s="10">
        <v>9000</v>
      </c>
      <c r="I13" s="11">
        <v>6831</v>
      </c>
      <c r="J13" s="10">
        <v>7090</v>
      </c>
      <c r="K13" s="11">
        <f>SUM(K10:K12)</f>
        <v>7366</v>
      </c>
      <c r="L13" s="10">
        <v>7090</v>
      </c>
      <c r="M13" s="11">
        <f>SUM(M10:M12)</f>
        <v>10471</v>
      </c>
      <c r="N13" s="10">
        <v>9000</v>
      </c>
      <c r="O13" s="11">
        <f>SUM(O10:O12)</f>
        <v>10084</v>
      </c>
      <c r="P13" s="10">
        <v>9000</v>
      </c>
      <c r="Q13" s="11">
        <v>9658</v>
      </c>
      <c r="R13" s="10">
        <v>9000</v>
      </c>
      <c r="S13" s="11">
        <v>9089</v>
      </c>
      <c r="T13" s="10">
        <v>7090</v>
      </c>
      <c r="U13" s="11">
        <v>9414</v>
      </c>
      <c r="V13" s="10">
        <v>7090</v>
      </c>
      <c r="W13" s="11">
        <v>8047</v>
      </c>
      <c r="X13" s="10">
        <v>7090</v>
      </c>
      <c r="Y13" s="11">
        <v>6430</v>
      </c>
      <c r="Z13" s="10">
        <f>SUM(Z10:Z12)</f>
        <v>98450</v>
      </c>
      <c r="AA13" s="10">
        <f>SUM(AA10:AA12)</f>
        <v>93393</v>
      </c>
      <c r="AB13" s="16">
        <f>AA13/Z13</f>
        <v>0.9486338242762824</v>
      </c>
    </row>
    <row r="14" spans="1:31" ht="20.100000000000001" customHeight="1" x14ac:dyDescent="0.25">
      <c r="A14" s="3"/>
      <c r="K14" s="27"/>
      <c r="O14" s="27"/>
    </row>
    <row r="15" spans="1:31" ht="20.100000000000001" customHeight="1" thickBot="1" x14ac:dyDescent="0.3">
      <c r="A15" s="21" t="s">
        <v>20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31" ht="20.100000000000001" customHeight="1" thickBot="1" x14ac:dyDescent="0.3">
      <c r="A16" s="25"/>
      <c r="B16" s="22" t="s">
        <v>1</v>
      </c>
      <c r="C16" s="23"/>
      <c r="D16" s="22" t="s">
        <v>2</v>
      </c>
      <c r="E16" s="23"/>
      <c r="F16" s="22" t="s">
        <v>3</v>
      </c>
      <c r="G16" s="23"/>
      <c r="H16" s="22" t="s">
        <v>4</v>
      </c>
      <c r="I16" s="23"/>
      <c r="J16" s="22" t="s">
        <v>5</v>
      </c>
      <c r="K16" s="23"/>
      <c r="L16" s="22" t="s">
        <v>6</v>
      </c>
      <c r="M16" s="23"/>
      <c r="N16" s="22" t="s">
        <v>7</v>
      </c>
      <c r="O16" s="23"/>
      <c r="P16" s="22" t="s">
        <v>8</v>
      </c>
      <c r="Q16" s="23"/>
      <c r="R16" s="22" t="s">
        <v>9</v>
      </c>
      <c r="S16" s="23"/>
      <c r="T16" s="22" t="s">
        <v>10</v>
      </c>
      <c r="U16" s="23"/>
      <c r="V16" s="22" t="s">
        <v>11</v>
      </c>
      <c r="W16" s="23"/>
      <c r="X16" s="22" t="s">
        <v>12</v>
      </c>
      <c r="Y16" s="23"/>
      <c r="Z16" s="22" t="s">
        <v>13</v>
      </c>
      <c r="AA16" s="24"/>
      <c r="AB16" s="23"/>
    </row>
    <row r="17" spans="1:28" ht="20.100000000000001" customHeight="1" thickBot="1" x14ac:dyDescent="0.3">
      <c r="A17" s="26"/>
      <c r="B17" s="8" t="s">
        <v>14</v>
      </c>
      <c r="C17" s="8" t="s">
        <v>15</v>
      </c>
      <c r="D17" s="8" t="s">
        <v>14</v>
      </c>
      <c r="E17" s="8" t="s">
        <v>15</v>
      </c>
      <c r="F17" s="8" t="s">
        <v>14</v>
      </c>
      <c r="G17" s="8" t="s">
        <v>15</v>
      </c>
      <c r="H17" s="8" t="s">
        <v>14</v>
      </c>
      <c r="I17" s="8" t="s">
        <v>15</v>
      </c>
      <c r="J17" s="8" t="s">
        <v>14</v>
      </c>
      <c r="K17" s="8" t="s">
        <v>15</v>
      </c>
      <c r="L17" s="8" t="s">
        <v>14</v>
      </c>
      <c r="M17" s="8" t="s">
        <v>15</v>
      </c>
      <c r="N17" s="8" t="s">
        <v>14</v>
      </c>
      <c r="O17" s="8" t="s">
        <v>15</v>
      </c>
      <c r="P17" s="8" t="s">
        <v>14</v>
      </c>
      <c r="Q17" s="8" t="s">
        <v>15</v>
      </c>
      <c r="R17" s="8" t="s">
        <v>14</v>
      </c>
      <c r="S17" s="8" t="s">
        <v>15</v>
      </c>
      <c r="T17" s="8" t="s">
        <v>14</v>
      </c>
      <c r="U17" s="8" t="s">
        <v>15</v>
      </c>
      <c r="V17" s="8" t="s">
        <v>14</v>
      </c>
      <c r="W17" s="8" t="s">
        <v>15</v>
      </c>
      <c r="X17" s="8" t="s">
        <v>14</v>
      </c>
      <c r="Y17" s="8" t="s">
        <v>15</v>
      </c>
      <c r="Z17" s="8" t="s">
        <v>14</v>
      </c>
      <c r="AA17" s="8" t="s">
        <v>15</v>
      </c>
      <c r="AB17" s="8" t="s">
        <v>16</v>
      </c>
    </row>
    <row r="18" spans="1:28" ht="20.100000000000001" customHeight="1" thickBot="1" x14ac:dyDescent="0.3">
      <c r="A18" s="2" t="s">
        <v>21</v>
      </c>
      <c r="B18" s="10">
        <v>1500</v>
      </c>
      <c r="C18" s="10">
        <v>1739</v>
      </c>
      <c r="D18" s="10">
        <v>1500</v>
      </c>
      <c r="E18" s="10">
        <v>2005</v>
      </c>
      <c r="F18" s="10">
        <v>1500</v>
      </c>
      <c r="G18" s="10">
        <v>1885</v>
      </c>
      <c r="H18" s="10">
        <v>1500</v>
      </c>
      <c r="I18" s="11">
        <v>2037</v>
      </c>
      <c r="J18" s="10">
        <v>1980</v>
      </c>
      <c r="K18" s="11">
        <v>2432</v>
      </c>
      <c r="L18" s="10">
        <v>1980</v>
      </c>
      <c r="M18" s="11">
        <v>2657</v>
      </c>
      <c r="N18" s="10">
        <v>1500</v>
      </c>
      <c r="O18" s="11">
        <v>2579</v>
      </c>
      <c r="P18" s="10">
        <v>1500</v>
      </c>
      <c r="Q18" s="11">
        <v>2601</v>
      </c>
      <c r="R18" s="10">
        <v>1500</v>
      </c>
      <c r="S18" s="11">
        <v>2537</v>
      </c>
      <c r="T18" s="10">
        <v>1980</v>
      </c>
      <c r="U18" s="11">
        <v>2439</v>
      </c>
      <c r="V18" s="10">
        <v>1980</v>
      </c>
      <c r="W18" s="11">
        <v>2284</v>
      </c>
      <c r="X18" s="10">
        <v>1980</v>
      </c>
      <c r="Y18" s="11">
        <v>2259</v>
      </c>
      <c r="Z18" s="12">
        <f>SUM(B18,D18,F18,H18,J18,L18,N18,P18,R18,T18,V18,X18)</f>
        <v>20400</v>
      </c>
      <c r="AA18" s="12">
        <f>SUM(C18,E18,G18,I18,K18,M18,O18,Q18,S18,U18,W18,Y18)</f>
        <v>27454</v>
      </c>
      <c r="AB18" s="16">
        <f>AA18/Z18</f>
        <v>1.3457843137254901</v>
      </c>
    </row>
    <row r="19" spans="1:28" ht="20.100000000000001" customHeight="1" thickBot="1" x14ac:dyDescent="0.3">
      <c r="A19" s="2" t="s">
        <v>22</v>
      </c>
      <c r="B19" s="10">
        <v>3200</v>
      </c>
      <c r="C19" s="10">
        <v>2397</v>
      </c>
      <c r="D19" s="10">
        <v>3200</v>
      </c>
      <c r="E19" s="10">
        <v>2926</v>
      </c>
      <c r="F19" s="10">
        <v>3200</v>
      </c>
      <c r="G19" s="10">
        <v>2776</v>
      </c>
      <c r="H19" s="10">
        <v>3200</v>
      </c>
      <c r="I19" s="11">
        <v>3105</v>
      </c>
      <c r="J19" s="10">
        <v>4120</v>
      </c>
      <c r="K19" s="11">
        <v>3383</v>
      </c>
      <c r="L19" s="10">
        <v>4120</v>
      </c>
      <c r="M19" s="11">
        <v>3709</v>
      </c>
      <c r="N19" s="10">
        <v>3200</v>
      </c>
      <c r="O19" s="11">
        <v>3300</v>
      </c>
      <c r="P19" s="10">
        <v>3200</v>
      </c>
      <c r="Q19" s="11">
        <v>3355</v>
      </c>
      <c r="R19" s="10">
        <v>3200</v>
      </c>
      <c r="S19" s="11">
        <v>3695</v>
      </c>
      <c r="T19" s="10">
        <v>4120</v>
      </c>
      <c r="U19" s="11">
        <v>3658</v>
      </c>
      <c r="V19" s="10">
        <v>4120</v>
      </c>
      <c r="W19" s="11">
        <v>3041</v>
      </c>
      <c r="X19" s="10">
        <v>4120</v>
      </c>
      <c r="Y19" s="11">
        <v>3204</v>
      </c>
      <c r="Z19" s="12">
        <f>SUM(B19,D19,F19,H19,J19,L19,N19,P19,R19,T19,V19,X19)</f>
        <v>43000</v>
      </c>
      <c r="AA19" s="12">
        <f>SUM(C19,E19,G19,I19,K19,M19,O19,Q19,S19,U19,W19,Y19)</f>
        <v>38549</v>
      </c>
      <c r="AB19" s="16">
        <f>AA19/Z19</f>
        <v>0.89648837209302323</v>
      </c>
    </row>
    <row r="20" spans="1:28" ht="20.100000000000001" customHeight="1" thickBot="1" x14ac:dyDescent="0.3">
      <c r="A20" s="2" t="s">
        <v>13</v>
      </c>
      <c r="B20" s="10">
        <v>4700</v>
      </c>
      <c r="C20" s="10">
        <v>4136</v>
      </c>
      <c r="D20" s="10">
        <v>4700</v>
      </c>
      <c r="E20" s="10">
        <v>4931</v>
      </c>
      <c r="F20" s="10">
        <v>4700</v>
      </c>
      <c r="G20" s="10">
        <v>4661</v>
      </c>
      <c r="H20" s="10">
        <v>4700</v>
      </c>
      <c r="I20" s="11">
        <v>5142</v>
      </c>
      <c r="J20" s="10">
        <v>6100</v>
      </c>
      <c r="K20" s="11">
        <v>5815</v>
      </c>
      <c r="L20" s="10">
        <v>6100</v>
      </c>
      <c r="M20" s="11">
        <v>6366</v>
      </c>
      <c r="N20" s="10">
        <v>4700</v>
      </c>
      <c r="O20" s="11">
        <v>5879</v>
      </c>
      <c r="P20" s="10">
        <v>4700</v>
      </c>
      <c r="Q20" s="11">
        <v>5956</v>
      </c>
      <c r="R20" s="10">
        <v>4700</v>
      </c>
      <c r="S20" s="11">
        <v>6232</v>
      </c>
      <c r="T20" s="10">
        <v>6100</v>
      </c>
      <c r="U20" s="11">
        <v>6097</v>
      </c>
      <c r="V20" s="10">
        <v>6100</v>
      </c>
      <c r="W20" s="11">
        <v>5325</v>
      </c>
      <c r="X20" s="10">
        <v>6100</v>
      </c>
      <c r="Y20" s="11">
        <v>5463</v>
      </c>
      <c r="Z20" s="10">
        <f>SUM(Z18:Z19)</f>
        <v>63400</v>
      </c>
      <c r="AA20" s="10">
        <f>SUM(AA18:AA19)</f>
        <v>66003</v>
      </c>
      <c r="AB20" s="16">
        <f>AA20/Z20</f>
        <v>1.0410567823343848</v>
      </c>
    </row>
    <row r="21" spans="1:28" ht="20.100000000000001" customHeight="1" x14ac:dyDescent="0.25">
      <c r="A21" s="3"/>
    </row>
    <row r="22" spans="1:28" ht="20.100000000000001" customHeight="1" thickBot="1" x14ac:dyDescent="0.3">
      <c r="A22" s="21" t="s">
        <v>23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20.100000000000001" customHeight="1" thickBot="1" x14ac:dyDescent="0.3">
      <c r="A23" s="25"/>
      <c r="B23" s="22" t="s">
        <v>1</v>
      </c>
      <c r="C23" s="23"/>
      <c r="D23" s="22" t="s">
        <v>2</v>
      </c>
      <c r="E23" s="23"/>
      <c r="F23" s="22" t="s">
        <v>3</v>
      </c>
      <c r="G23" s="23"/>
      <c r="H23" s="22" t="s">
        <v>4</v>
      </c>
      <c r="I23" s="23"/>
      <c r="J23" s="22" t="s">
        <v>5</v>
      </c>
      <c r="K23" s="23"/>
      <c r="L23" s="22" t="s">
        <v>6</v>
      </c>
      <c r="M23" s="23"/>
      <c r="N23" s="22" t="s">
        <v>7</v>
      </c>
      <c r="O23" s="23"/>
      <c r="P23" s="22" t="s">
        <v>8</v>
      </c>
      <c r="Q23" s="23"/>
      <c r="R23" s="22" t="s">
        <v>9</v>
      </c>
      <c r="S23" s="23"/>
      <c r="T23" s="22" t="s">
        <v>10</v>
      </c>
      <c r="U23" s="23"/>
      <c r="V23" s="22" t="s">
        <v>11</v>
      </c>
      <c r="W23" s="23"/>
      <c r="X23" s="22" t="s">
        <v>12</v>
      </c>
      <c r="Y23" s="23"/>
      <c r="Z23" s="22" t="s">
        <v>13</v>
      </c>
      <c r="AA23" s="24"/>
      <c r="AB23" s="23"/>
    </row>
    <row r="24" spans="1:28" ht="20.100000000000001" customHeight="1" thickBot="1" x14ac:dyDescent="0.3">
      <c r="A24" s="26"/>
      <c r="B24" s="8" t="s">
        <v>14</v>
      </c>
      <c r="C24" s="8" t="s">
        <v>15</v>
      </c>
      <c r="D24" s="8" t="s">
        <v>14</v>
      </c>
      <c r="E24" s="8" t="s">
        <v>15</v>
      </c>
      <c r="F24" s="8" t="s">
        <v>14</v>
      </c>
      <c r="G24" s="8" t="s">
        <v>15</v>
      </c>
      <c r="H24" s="8" t="s">
        <v>14</v>
      </c>
      <c r="I24" s="8" t="s">
        <v>15</v>
      </c>
      <c r="J24" s="8" t="s">
        <v>14</v>
      </c>
      <c r="K24" s="8" t="s">
        <v>15</v>
      </c>
      <c r="L24" s="8" t="s">
        <v>14</v>
      </c>
      <c r="M24" s="8" t="s">
        <v>15</v>
      </c>
      <c r="N24" s="8" t="s">
        <v>14</v>
      </c>
      <c r="O24" s="8" t="s">
        <v>15</v>
      </c>
      <c r="P24" s="8" t="s">
        <v>14</v>
      </c>
      <c r="Q24" s="8" t="s">
        <v>15</v>
      </c>
      <c r="R24" s="8" t="s">
        <v>14</v>
      </c>
      <c r="S24" s="8" t="s">
        <v>15</v>
      </c>
      <c r="T24" s="8" t="s">
        <v>14</v>
      </c>
      <c r="U24" s="8" t="s">
        <v>15</v>
      </c>
      <c r="V24" s="8" t="s">
        <v>14</v>
      </c>
      <c r="W24" s="8" t="s">
        <v>15</v>
      </c>
      <c r="X24" s="8" t="s">
        <v>14</v>
      </c>
      <c r="Y24" s="8" t="s">
        <v>15</v>
      </c>
      <c r="Z24" s="8" t="s">
        <v>14</v>
      </c>
      <c r="AA24" s="8" t="s">
        <v>15</v>
      </c>
      <c r="AB24" s="8" t="s">
        <v>16</v>
      </c>
    </row>
    <row r="25" spans="1:28" ht="20.100000000000001" customHeight="1" thickBot="1" x14ac:dyDescent="0.3">
      <c r="A25" s="2" t="s">
        <v>24</v>
      </c>
      <c r="B25" s="11">
        <v>260</v>
      </c>
      <c r="C25" s="11">
        <v>247</v>
      </c>
      <c r="D25" s="11">
        <v>260</v>
      </c>
      <c r="E25" s="11">
        <v>231</v>
      </c>
      <c r="F25" s="11">
        <v>260</v>
      </c>
      <c r="G25" s="11">
        <v>264</v>
      </c>
      <c r="H25" s="11">
        <v>260</v>
      </c>
      <c r="I25" s="11">
        <v>306</v>
      </c>
      <c r="J25" s="11">
        <v>297</v>
      </c>
      <c r="K25" s="11">
        <v>317</v>
      </c>
      <c r="L25" s="11">
        <v>297</v>
      </c>
      <c r="M25" s="11">
        <v>212</v>
      </c>
      <c r="N25" s="11">
        <v>260</v>
      </c>
      <c r="O25" s="11">
        <v>289</v>
      </c>
      <c r="P25" s="11">
        <v>260</v>
      </c>
      <c r="Q25" s="11">
        <v>263</v>
      </c>
      <c r="R25" s="11">
        <v>260</v>
      </c>
      <c r="S25" s="11">
        <v>276</v>
      </c>
      <c r="T25" s="11">
        <v>297</v>
      </c>
      <c r="U25" s="11">
        <v>306</v>
      </c>
      <c r="V25" s="11">
        <v>297</v>
      </c>
      <c r="W25" s="11">
        <v>347</v>
      </c>
      <c r="X25" s="11">
        <v>297</v>
      </c>
      <c r="Y25" s="11">
        <v>278</v>
      </c>
      <c r="Z25" s="12">
        <f>SUM(B25,D25,F25,H25,J25,L25,N25,P25,R25,T25,V25,X25)</f>
        <v>3305</v>
      </c>
      <c r="AA25" s="12">
        <f>SUM(C25,E25,G25,I25,K25,M25,O25,Q25,S25,U25,W25,Y25)</f>
        <v>3336</v>
      </c>
      <c r="AB25" s="16">
        <f>AA25/Z25</f>
        <v>1.0093797276853254</v>
      </c>
    </row>
    <row r="26" spans="1:28" ht="20.100000000000001" customHeight="1" thickBot="1" x14ac:dyDescent="0.3">
      <c r="A26" s="2" t="s">
        <v>13</v>
      </c>
      <c r="B26" s="11">
        <v>260</v>
      </c>
      <c r="C26" s="11">
        <v>247</v>
      </c>
      <c r="D26" s="11">
        <v>260</v>
      </c>
      <c r="E26" s="11">
        <v>231</v>
      </c>
      <c r="F26" s="11">
        <v>260</v>
      </c>
      <c r="G26" s="11">
        <v>264</v>
      </c>
      <c r="H26" s="11">
        <v>260</v>
      </c>
      <c r="I26" s="11">
        <v>306</v>
      </c>
      <c r="J26" s="11">
        <v>297</v>
      </c>
      <c r="K26" s="11">
        <v>317</v>
      </c>
      <c r="L26" s="11">
        <v>297</v>
      </c>
      <c r="M26" s="11">
        <v>212</v>
      </c>
      <c r="N26" s="11">
        <v>260</v>
      </c>
      <c r="O26" s="11">
        <v>289</v>
      </c>
      <c r="P26" s="11">
        <v>260</v>
      </c>
      <c r="Q26" s="11">
        <v>263</v>
      </c>
      <c r="R26" s="11">
        <v>260</v>
      </c>
      <c r="S26" s="11">
        <v>276</v>
      </c>
      <c r="T26" s="11">
        <v>297</v>
      </c>
      <c r="U26" s="11">
        <v>306</v>
      </c>
      <c r="V26" s="11">
        <v>297</v>
      </c>
      <c r="W26" s="11">
        <v>347</v>
      </c>
      <c r="X26" s="11">
        <v>297</v>
      </c>
      <c r="Y26" s="11">
        <v>278</v>
      </c>
      <c r="Z26" s="10">
        <f>SUM(Z25)</f>
        <v>3305</v>
      </c>
      <c r="AA26" s="10">
        <f>SUM(AA25)</f>
        <v>3336</v>
      </c>
      <c r="AB26" s="16">
        <f>AA26/Z26</f>
        <v>1.0093797276853254</v>
      </c>
    </row>
    <row r="27" spans="1:28" ht="20.100000000000001" customHeight="1" x14ac:dyDescent="0.25">
      <c r="A27" s="3"/>
    </row>
    <row r="28" spans="1:28" ht="20.100000000000001" customHeight="1" thickBot="1" x14ac:dyDescent="0.3">
      <c r="A28" s="21" t="s">
        <v>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20.100000000000001" customHeight="1" thickBot="1" x14ac:dyDescent="0.3">
      <c r="A29" s="25"/>
      <c r="B29" s="22" t="s">
        <v>1</v>
      </c>
      <c r="C29" s="23"/>
      <c r="D29" s="22" t="s">
        <v>2</v>
      </c>
      <c r="E29" s="23"/>
      <c r="F29" s="22" t="s">
        <v>3</v>
      </c>
      <c r="G29" s="23"/>
      <c r="H29" s="22" t="s">
        <v>4</v>
      </c>
      <c r="I29" s="23"/>
      <c r="J29" s="22" t="s">
        <v>5</v>
      </c>
      <c r="K29" s="23"/>
      <c r="L29" s="22" t="s">
        <v>6</v>
      </c>
      <c r="M29" s="23"/>
      <c r="N29" s="22" t="s">
        <v>7</v>
      </c>
      <c r="O29" s="23"/>
      <c r="P29" s="22" t="s">
        <v>8</v>
      </c>
      <c r="Q29" s="23"/>
      <c r="R29" s="22" t="s">
        <v>9</v>
      </c>
      <c r="S29" s="23"/>
      <c r="T29" s="22" t="s">
        <v>10</v>
      </c>
      <c r="U29" s="23"/>
      <c r="V29" s="22" t="s">
        <v>11</v>
      </c>
      <c r="W29" s="23"/>
      <c r="X29" s="22" t="s">
        <v>12</v>
      </c>
      <c r="Y29" s="23"/>
      <c r="Z29" s="22" t="s">
        <v>13</v>
      </c>
      <c r="AA29" s="24"/>
      <c r="AB29" s="23"/>
    </row>
    <row r="30" spans="1:28" ht="20.100000000000001" customHeight="1" thickBot="1" x14ac:dyDescent="0.3">
      <c r="A30" s="26"/>
      <c r="B30" s="8" t="s">
        <v>14</v>
      </c>
      <c r="C30" s="8" t="s">
        <v>15</v>
      </c>
      <c r="D30" s="8" t="s">
        <v>14</v>
      </c>
      <c r="E30" s="8" t="s">
        <v>15</v>
      </c>
      <c r="F30" s="8" t="s">
        <v>14</v>
      </c>
      <c r="G30" s="8" t="s">
        <v>15</v>
      </c>
      <c r="H30" s="8" t="s">
        <v>14</v>
      </c>
      <c r="I30" s="8" t="s">
        <v>15</v>
      </c>
      <c r="J30" s="8" t="s">
        <v>14</v>
      </c>
      <c r="K30" s="8" t="s">
        <v>15</v>
      </c>
      <c r="L30" s="8" t="s">
        <v>14</v>
      </c>
      <c r="M30" s="8" t="s">
        <v>15</v>
      </c>
      <c r="N30" s="8" t="s">
        <v>14</v>
      </c>
      <c r="O30" s="8" t="s">
        <v>15</v>
      </c>
      <c r="P30" s="8" t="s">
        <v>14</v>
      </c>
      <c r="Q30" s="8" t="s">
        <v>15</v>
      </c>
      <c r="R30" s="8" t="s">
        <v>14</v>
      </c>
      <c r="S30" s="8" t="s">
        <v>15</v>
      </c>
      <c r="T30" s="8" t="s">
        <v>14</v>
      </c>
      <c r="U30" s="8" t="s">
        <v>15</v>
      </c>
      <c r="V30" s="8" t="s">
        <v>14</v>
      </c>
      <c r="W30" s="8" t="s">
        <v>15</v>
      </c>
      <c r="X30" s="8" t="s">
        <v>14</v>
      </c>
      <c r="Y30" s="8" t="s">
        <v>15</v>
      </c>
      <c r="Z30" s="8" t="s">
        <v>14</v>
      </c>
      <c r="AA30" s="8" t="s">
        <v>15</v>
      </c>
      <c r="AB30" s="8" t="s">
        <v>16</v>
      </c>
    </row>
    <row r="31" spans="1:28" ht="20.100000000000001" customHeight="1" thickBot="1" x14ac:dyDescent="0.3">
      <c r="A31" s="2" t="s">
        <v>26</v>
      </c>
      <c r="B31" s="11">
        <v>600</v>
      </c>
      <c r="C31" s="11">
        <v>646</v>
      </c>
      <c r="D31" s="11">
        <v>600</v>
      </c>
      <c r="E31" s="11">
        <v>679</v>
      </c>
      <c r="F31" s="11">
        <v>600</v>
      </c>
      <c r="G31" s="11">
        <v>698</v>
      </c>
      <c r="H31" s="11">
        <v>600</v>
      </c>
      <c r="I31" s="11">
        <v>671</v>
      </c>
      <c r="J31" s="11">
        <v>910</v>
      </c>
      <c r="K31" s="11">
        <v>627</v>
      </c>
      <c r="L31" s="11">
        <v>910</v>
      </c>
      <c r="M31" s="11">
        <v>956</v>
      </c>
      <c r="N31" s="11">
        <v>600</v>
      </c>
      <c r="O31" s="11">
        <v>809</v>
      </c>
      <c r="P31" s="11">
        <v>600</v>
      </c>
      <c r="Q31" s="11">
        <v>1025</v>
      </c>
      <c r="R31" s="11">
        <v>600</v>
      </c>
      <c r="S31" s="10">
        <v>1052</v>
      </c>
      <c r="T31" s="11">
        <v>920</v>
      </c>
      <c r="U31" s="11">
        <v>1218</v>
      </c>
      <c r="V31" s="11">
        <v>920</v>
      </c>
      <c r="W31" s="11">
        <v>923</v>
      </c>
      <c r="X31" s="11">
        <v>920</v>
      </c>
      <c r="Y31" s="11">
        <v>550</v>
      </c>
      <c r="Z31" s="12">
        <f>SUM(B31,D31,F31,H31,J31,L31,N31,P31,R31,T31,V31,X31)</f>
        <v>8780</v>
      </c>
      <c r="AA31" s="12">
        <f>SUM(C31,E31,G31,I31,K31,M31,O31,Q31,S31,U31,W31,Y31)</f>
        <v>9854</v>
      </c>
      <c r="AB31" s="16">
        <f>AA31/Z31</f>
        <v>1.1223234624145786</v>
      </c>
    </row>
    <row r="32" spans="1:28" ht="20.100000000000001" customHeight="1" thickBot="1" x14ac:dyDescent="0.3">
      <c r="A32" s="2" t="s">
        <v>13</v>
      </c>
      <c r="B32" s="11">
        <v>600</v>
      </c>
      <c r="C32" s="11">
        <v>646</v>
      </c>
      <c r="D32" s="11">
        <v>600</v>
      </c>
      <c r="E32" s="11">
        <v>679</v>
      </c>
      <c r="F32" s="11">
        <v>600</v>
      </c>
      <c r="G32" s="11">
        <v>698</v>
      </c>
      <c r="H32" s="11">
        <v>600</v>
      </c>
      <c r="I32" s="11">
        <v>671</v>
      </c>
      <c r="J32" s="11">
        <v>910</v>
      </c>
      <c r="K32" s="11">
        <v>627</v>
      </c>
      <c r="L32" s="11">
        <v>910</v>
      </c>
      <c r="M32" s="11">
        <v>956</v>
      </c>
      <c r="N32" s="11">
        <v>600</v>
      </c>
      <c r="O32" s="11">
        <v>809</v>
      </c>
      <c r="P32" s="11">
        <v>600</v>
      </c>
      <c r="Q32" s="11">
        <v>1025</v>
      </c>
      <c r="R32" s="11">
        <v>600</v>
      </c>
      <c r="S32" s="10">
        <v>1052</v>
      </c>
      <c r="T32" s="11">
        <v>920</v>
      </c>
      <c r="U32" s="11">
        <v>1218</v>
      </c>
      <c r="V32" s="11">
        <v>920</v>
      </c>
      <c r="W32" s="11">
        <v>923</v>
      </c>
      <c r="X32" s="11">
        <v>920</v>
      </c>
      <c r="Y32" s="11">
        <v>550</v>
      </c>
      <c r="Z32" s="10">
        <f>SUM(Z31)</f>
        <v>8780</v>
      </c>
      <c r="AA32" s="10">
        <f>SUM(AA31)</f>
        <v>9854</v>
      </c>
      <c r="AB32" s="16">
        <f>AA32/Z32</f>
        <v>1.1223234624145786</v>
      </c>
    </row>
    <row r="33" spans="1:28" ht="20.100000000000001" customHeight="1" x14ac:dyDescent="0.25">
      <c r="A33" s="3"/>
    </row>
    <row r="34" spans="1:28" ht="20.100000000000001" customHeight="1" thickBot="1" x14ac:dyDescent="0.3">
      <c r="A34" s="21" t="s">
        <v>27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1:28" ht="20.100000000000001" customHeight="1" thickBot="1" x14ac:dyDescent="0.3">
      <c r="A35" s="25"/>
      <c r="B35" s="22" t="s">
        <v>1</v>
      </c>
      <c r="C35" s="23"/>
      <c r="D35" s="22" t="s">
        <v>2</v>
      </c>
      <c r="E35" s="23"/>
      <c r="F35" s="22" t="s">
        <v>3</v>
      </c>
      <c r="G35" s="23"/>
      <c r="H35" s="22" t="s">
        <v>4</v>
      </c>
      <c r="I35" s="23"/>
      <c r="J35" s="22" t="s">
        <v>5</v>
      </c>
      <c r="K35" s="23"/>
      <c r="L35" s="22" t="s">
        <v>6</v>
      </c>
      <c r="M35" s="23"/>
      <c r="N35" s="22" t="s">
        <v>7</v>
      </c>
      <c r="O35" s="23"/>
      <c r="P35" s="22" t="s">
        <v>8</v>
      </c>
      <c r="Q35" s="23"/>
      <c r="R35" s="22" t="s">
        <v>9</v>
      </c>
      <c r="S35" s="23"/>
      <c r="T35" s="22" t="s">
        <v>10</v>
      </c>
      <c r="U35" s="23"/>
      <c r="V35" s="22" t="s">
        <v>11</v>
      </c>
      <c r="W35" s="23"/>
      <c r="X35" s="22" t="s">
        <v>12</v>
      </c>
      <c r="Y35" s="23"/>
      <c r="Z35" s="22" t="s">
        <v>13</v>
      </c>
      <c r="AA35" s="24"/>
      <c r="AB35" s="23"/>
    </row>
    <row r="36" spans="1:28" ht="20.100000000000001" customHeight="1" thickBot="1" x14ac:dyDescent="0.3">
      <c r="A36" s="26"/>
      <c r="B36" s="8" t="s">
        <v>14</v>
      </c>
      <c r="C36" s="8" t="s">
        <v>15</v>
      </c>
      <c r="D36" s="8" t="s">
        <v>14</v>
      </c>
      <c r="E36" s="8" t="s">
        <v>15</v>
      </c>
      <c r="F36" s="8" t="s">
        <v>14</v>
      </c>
      <c r="G36" s="8" t="s">
        <v>15</v>
      </c>
      <c r="H36" s="8" t="s">
        <v>14</v>
      </c>
      <c r="I36" s="8" t="s">
        <v>15</v>
      </c>
      <c r="J36" s="8" t="s">
        <v>14</v>
      </c>
      <c r="K36" s="8" t="s">
        <v>15</v>
      </c>
      <c r="L36" s="8" t="s">
        <v>14</v>
      </c>
      <c r="M36" s="8" t="s">
        <v>15</v>
      </c>
      <c r="N36" s="8" t="s">
        <v>14</v>
      </c>
      <c r="O36" s="8" t="s">
        <v>15</v>
      </c>
      <c r="P36" s="8" t="s">
        <v>14</v>
      </c>
      <c r="Q36" s="8" t="s">
        <v>15</v>
      </c>
      <c r="R36" s="8" t="s">
        <v>14</v>
      </c>
      <c r="S36" s="8" t="s">
        <v>15</v>
      </c>
      <c r="T36" s="8" t="s">
        <v>14</v>
      </c>
      <c r="U36" s="8" t="s">
        <v>15</v>
      </c>
      <c r="V36" s="8" t="s">
        <v>14</v>
      </c>
      <c r="W36" s="8" t="s">
        <v>15</v>
      </c>
      <c r="X36" s="8" t="s">
        <v>14</v>
      </c>
      <c r="Y36" s="8" t="s">
        <v>15</v>
      </c>
      <c r="Z36" s="8" t="s">
        <v>14</v>
      </c>
      <c r="AA36" s="8" t="s">
        <v>15</v>
      </c>
      <c r="AB36" s="8" t="s">
        <v>16</v>
      </c>
    </row>
    <row r="37" spans="1:28" ht="20.100000000000001" customHeight="1" thickBot="1" x14ac:dyDescent="0.3">
      <c r="A37" s="2" t="s">
        <v>28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3">
        <v>0</v>
      </c>
      <c r="AB37" s="13">
        <v>0</v>
      </c>
    </row>
    <row r="38" spans="1:28" ht="20.100000000000001" customHeight="1" thickBot="1" x14ac:dyDescent="0.3">
      <c r="A38" s="2" t="s">
        <v>18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3">
        <v>0</v>
      </c>
      <c r="AA38" s="13">
        <v>0</v>
      </c>
      <c r="AB38" s="13">
        <v>0</v>
      </c>
    </row>
    <row r="39" spans="1:28" ht="20.100000000000001" customHeight="1" thickBot="1" x14ac:dyDescent="0.3">
      <c r="A39" s="2" t="s">
        <v>13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3">
        <v>0</v>
      </c>
    </row>
    <row r="40" spans="1:28" ht="20.100000000000001" customHeight="1" x14ac:dyDescent="0.25">
      <c r="A40" s="3"/>
    </row>
    <row r="41" spans="1:28" ht="20.100000000000001" customHeight="1" thickBot="1" x14ac:dyDescent="0.3">
      <c r="A41" s="21" t="s">
        <v>29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ht="20.100000000000001" customHeight="1" thickBot="1" x14ac:dyDescent="0.3">
      <c r="A42" s="25"/>
      <c r="B42" s="22" t="s">
        <v>1</v>
      </c>
      <c r="C42" s="23"/>
      <c r="D42" s="22" t="s">
        <v>2</v>
      </c>
      <c r="E42" s="23"/>
      <c r="F42" s="22" t="s">
        <v>3</v>
      </c>
      <c r="G42" s="23"/>
      <c r="H42" s="22" t="s">
        <v>4</v>
      </c>
      <c r="I42" s="23"/>
      <c r="J42" s="22" t="s">
        <v>5</v>
      </c>
      <c r="K42" s="23"/>
      <c r="L42" s="22" t="s">
        <v>6</v>
      </c>
      <c r="M42" s="23"/>
      <c r="N42" s="22" t="s">
        <v>7</v>
      </c>
      <c r="O42" s="23"/>
      <c r="P42" s="22" t="s">
        <v>8</v>
      </c>
      <c r="Q42" s="23"/>
      <c r="R42" s="22" t="s">
        <v>9</v>
      </c>
      <c r="S42" s="23"/>
      <c r="T42" s="22" t="s">
        <v>10</v>
      </c>
      <c r="U42" s="23"/>
      <c r="V42" s="22" t="s">
        <v>11</v>
      </c>
      <c r="W42" s="23"/>
      <c r="X42" s="22" t="s">
        <v>12</v>
      </c>
      <c r="Y42" s="23"/>
      <c r="Z42" s="22" t="s">
        <v>13</v>
      </c>
      <c r="AA42" s="24"/>
      <c r="AB42" s="23"/>
    </row>
    <row r="43" spans="1:28" ht="20.100000000000001" customHeight="1" thickBot="1" x14ac:dyDescent="0.3">
      <c r="A43" s="26"/>
      <c r="B43" s="8" t="s">
        <v>14</v>
      </c>
      <c r="C43" s="8" t="s">
        <v>15</v>
      </c>
      <c r="D43" s="8" t="s">
        <v>14</v>
      </c>
      <c r="E43" s="8" t="s">
        <v>15</v>
      </c>
      <c r="F43" s="8" t="s">
        <v>14</v>
      </c>
      <c r="G43" s="8" t="s">
        <v>15</v>
      </c>
      <c r="H43" s="8" t="s">
        <v>14</v>
      </c>
      <c r="I43" s="8" t="s">
        <v>15</v>
      </c>
      <c r="J43" s="8" t="s">
        <v>14</v>
      </c>
      <c r="K43" s="8" t="s">
        <v>15</v>
      </c>
      <c r="L43" s="8" t="s">
        <v>14</v>
      </c>
      <c r="M43" s="8" t="s">
        <v>15</v>
      </c>
      <c r="N43" s="8" t="s">
        <v>14</v>
      </c>
      <c r="O43" s="8" t="s">
        <v>15</v>
      </c>
      <c r="P43" s="8" t="s">
        <v>14</v>
      </c>
      <c r="Q43" s="8" t="s">
        <v>15</v>
      </c>
      <c r="R43" s="8" t="s">
        <v>14</v>
      </c>
      <c r="S43" s="8" t="s">
        <v>15</v>
      </c>
      <c r="T43" s="8" t="s">
        <v>14</v>
      </c>
      <c r="U43" s="8" t="s">
        <v>15</v>
      </c>
      <c r="V43" s="8" t="s">
        <v>14</v>
      </c>
      <c r="W43" s="8" t="s">
        <v>15</v>
      </c>
      <c r="X43" s="8" t="s">
        <v>14</v>
      </c>
      <c r="Y43" s="8" t="s">
        <v>15</v>
      </c>
      <c r="Z43" s="8" t="s">
        <v>14</v>
      </c>
      <c r="AA43" s="8" t="s">
        <v>15</v>
      </c>
      <c r="AB43" s="8" t="s">
        <v>16</v>
      </c>
    </row>
    <row r="44" spans="1:28" ht="20.100000000000001" customHeight="1" thickBot="1" x14ac:dyDescent="0.3">
      <c r="A44" s="14" t="s">
        <v>30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2">
        <f>SUM(B44,D44,F44,H44,J44,L44,N44,P44,R44,T44,V44,X44)</f>
        <v>0</v>
      </c>
      <c r="AA44" s="12">
        <f>SUM(C44,E44,G44,I44,K44,M44,O44,Q44,S44,U44,W44,Y44)</f>
        <v>0</v>
      </c>
      <c r="AB44" s="13">
        <v>0</v>
      </c>
    </row>
    <row r="45" spans="1:28" ht="20.100000000000001" customHeight="1" thickBot="1" x14ac:dyDescent="0.3">
      <c r="A45" s="14" t="s">
        <v>31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 t="shared" ref="Z45:Z80" si="1">SUM(B45,D45,F45,H45,J45,L45,N45,P45,R45,T45,V45,X45)</f>
        <v>0</v>
      </c>
      <c r="AA45" s="12">
        <f t="shared" ref="AA45:AA80" si="2">SUM(C45,E45,G45,I45,K45,M45,O45,Q45,S45,U45,W45,Y45)</f>
        <v>0</v>
      </c>
      <c r="AB45" s="13">
        <v>0</v>
      </c>
    </row>
    <row r="46" spans="1:28" ht="20.100000000000001" customHeight="1" thickBot="1" x14ac:dyDescent="0.3">
      <c r="A46" s="14" t="s">
        <v>32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2">
        <f t="shared" si="1"/>
        <v>0</v>
      </c>
      <c r="AA46" s="12">
        <f t="shared" si="2"/>
        <v>0</v>
      </c>
      <c r="AB46" s="13">
        <v>0</v>
      </c>
    </row>
    <row r="47" spans="1:28" ht="20.100000000000001" customHeight="1" thickBot="1" x14ac:dyDescent="0.3">
      <c r="A47" s="14" t="s">
        <v>33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2">
        <f t="shared" si="1"/>
        <v>0</v>
      </c>
      <c r="AA47" s="12">
        <f t="shared" si="2"/>
        <v>0</v>
      </c>
      <c r="AB47" s="13">
        <v>0</v>
      </c>
    </row>
    <row r="48" spans="1:28" ht="20.100000000000001" customHeight="1" thickBot="1" x14ac:dyDescent="0.3">
      <c r="A48" s="14" t="s">
        <v>34</v>
      </c>
      <c r="B48" s="11">
        <v>283</v>
      </c>
      <c r="C48" s="11">
        <v>213</v>
      </c>
      <c r="D48" s="11">
        <v>283</v>
      </c>
      <c r="E48" s="11">
        <v>219</v>
      </c>
      <c r="F48" s="11">
        <v>283</v>
      </c>
      <c r="G48" s="11">
        <v>213</v>
      </c>
      <c r="H48" s="11">
        <v>283</v>
      </c>
      <c r="I48" s="11">
        <v>252</v>
      </c>
      <c r="J48" s="11">
        <v>283</v>
      </c>
      <c r="K48" s="11">
        <v>236</v>
      </c>
      <c r="L48" s="11">
        <v>283</v>
      </c>
      <c r="M48" s="11">
        <v>165</v>
      </c>
      <c r="N48" s="11">
        <v>283</v>
      </c>
      <c r="O48" s="11">
        <v>238</v>
      </c>
      <c r="P48" s="11">
        <v>283</v>
      </c>
      <c r="Q48" s="11">
        <v>271</v>
      </c>
      <c r="R48" s="11">
        <v>283</v>
      </c>
      <c r="S48" s="11">
        <v>237</v>
      </c>
      <c r="T48" s="11">
        <v>283</v>
      </c>
      <c r="U48" s="11">
        <v>212</v>
      </c>
      <c r="V48" s="11">
        <v>283</v>
      </c>
      <c r="W48" s="11">
        <v>215</v>
      </c>
      <c r="X48" s="11">
        <v>283</v>
      </c>
      <c r="Y48" s="11">
        <v>220</v>
      </c>
      <c r="Z48" s="12">
        <f>SUM(B48,D48,F48,H48,J48,L48,N48,P48,R48,T48,V48,X48)</f>
        <v>3396</v>
      </c>
      <c r="AA48" s="12">
        <f t="shared" si="2"/>
        <v>2691</v>
      </c>
      <c r="AB48" s="16">
        <f>AA48/Z48</f>
        <v>0.79240282685512364</v>
      </c>
    </row>
    <row r="49" spans="1:28" ht="20.100000000000001" customHeight="1" thickBot="1" x14ac:dyDescent="0.3">
      <c r="A49" s="14" t="s">
        <v>35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2">
        <f t="shared" si="1"/>
        <v>0</v>
      </c>
      <c r="AA49" s="12">
        <f t="shared" si="2"/>
        <v>0</v>
      </c>
      <c r="AB49" s="13">
        <v>0</v>
      </c>
    </row>
    <row r="50" spans="1:28" ht="20.100000000000001" customHeight="1" thickBot="1" x14ac:dyDescent="0.3">
      <c r="A50" s="17" t="s">
        <v>36</v>
      </c>
      <c r="B50" s="13">
        <v>283</v>
      </c>
      <c r="C50" s="13">
        <v>213</v>
      </c>
      <c r="D50" s="13">
        <v>283</v>
      </c>
      <c r="E50" s="13">
        <v>219</v>
      </c>
      <c r="F50" s="13">
        <v>283</v>
      </c>
      <c r="G50" s="13">
        <v>213</v>
      </c>
      <c r="H50" s="13">
        <v>283</v>
      </c>
      <c r="I50" s="13">
        <v>252</v>
      </c>
      <c r="J50" s="13">
        <v>283</v>
      </c>
      <c r="K50" s="13">
        <v>236</v>
      </c>
      <c r="L50" s="13">
        <v>283</v>
      </c>
      <c r="M50" s="13">
        <v>165</v>
      </c>
      <c r="N50" s="13">
        <v>283</v>
      </c>
      <c r="O50" s="13">
        <v>238</v>
      </c>
      <c r="P50" s="13">
        <v>283</v>
      </c>
      <c r="Q50" s="13">
        <v>271</v>
      </c>
      <c r="R50" s="13">
        <v>283</v>
      </c>
      <c r="S50" s="13">
        <v>237</v>
      </c>
      <c r="T50" s="13">
        <v>283</v>
      </c>
      <c r="U50" s="13">
        <v>212</v>
      </c>
      <c r="V50" s="13">
        <v>283</v>
      </c>
      <c r="W50" s="13">
        <v>215</v>
      </c>
      <c r="X50" s="13">
        <v>283</v>
      </c>
      <c r="Y50" s="13">
        <v>220</v>
      </c>
      <c r="Z50" s="12">
        <f>SUM(B50,D50,F50,H50,J50,L50,N50,P50,R50,T50,V50,X50)</f>
        <v>3396</v>
      </c>
      <c r="AA50" s="12">
        <f t="shared" si="2"/>
        <v>2691</v>
      </c>
      <c r="AB50" s="16">
        <f>AA50/Z50</f>
        <v>0.79240282685512364</v>
      </c>
    </row>
    <row r="51" spans="1:28" ht="20.100000000000001" customHeight="1" thickBot="1" x14ac:dyDescent="0.3">
      <c r="A51" s="14" t="s">
        <v>37</v>
      </c>
      <c r="B51" s="11">
        <v>326</v>
      </c>
      <c r="C51" s="11">
        <v>435</v>
      </c>
      <c r="D51" s="11">
        <v>326</v>
      </c>
      <c r="E51" s="11">
        <v>310</v>
      </c>
      <c r="F51" s="11">
        <v>326</v>
      </c>
      <c r="G51" s="11">
        <v>323</v>
      </c>
      <c r="H51" s="11">
        <v>326</v>
      </c>
      <c r="I51" s="11">
        <v>528</v>
      </c>
      <c r="J51" s="11">
        <v>376</v>
      </c>
      <c r="K51" s="11">
        <v>424</v>
      </c>
      <c r="L51" s="11">
        <v>376</v>
      </c>
      <c r="M51" s="11">
        <v>297</v>
      </c>
      <c r="N51" s="11">
        <v>326</v>
      </c>
      <c r="O51" s="11">
        <v>327</v>
      </c>
      <c r="P51" s="11">
        <v>326</v>
      </c>
      <c r="Q51" s="11">
        <v>346</v>
      </c>
      <c r="R51" s="11">
        <v>326</v>
      </c>
      <c r="S51" s="11">
        <v>269</v>
      </c>
      <c r="T51" s="11">
        <v>376</v>
      </c>
      <c r="U51" s="11">
        <v>58</v>
      </c>
      <c r="V51" s="11">
        <v>376</v>
      </c>
      <c r="W51" s="11">
        <v>0</v>
      </c>
      <c r="X51" s="11">
        <v>376</v>
      </c>
      <c r="Y51" s="11">
        <v>434</v>
      </c>
      <c r="Z51" s="12">
        <f t="shared" si="1"/>
        <v>4162</v>
      </c>
      <c r="AA51" s="12">
        <f t="shared" si="2"/>
        <v>3751</v>
      </c>
      <c r="AB51" s="16">
        <f>AA51/Z51</f>
        <v>0.90124939932724657</v>
      </c>
    </row>
    <row r="52" spans="1:28" ht="20.100000000000001" customHeight="1" thickBot="1" x14ac:dyDescent="0.3">
      <c r="A52" s="14" t="s">
        <v>38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2">
        <f t="shared" si="1"/>
        <v>0</v>
      </c>
      <c r="AA52" s="12">
        <f t="shared" si="2"/>
        <v>0</v>
      </c>
      <c r="AB52" s="13">
        <v>0</v>
      </c>
    </row>
    <row r="53" spans="1:28" ht="20.100000000000001" customHeight="1" thickBot="1" x14ac:dyDescent="0.3">
      <c r="A53" s="14" t="s">
        <v>39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2">
        <f t="shared" si="1"/>
        <v>0</v>
      </c>
      <c r="AA53" s="12">
        <f t="shared" si="2"/>
        <v>0</v>
      </c>
      <c r="AB53" s="13">
        <v>0</v>
      </c>
    </row>
    <row r="54" spans="1:28" ht="20.100000000000001" customHeight="1" thickBot="1" x14ac:dyDescent="0.3">
      <c r="A54" s="14" t="s">
        <v>40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2">
        <f t="shared" si="1"/>
        <v>0</v>
      </c>
      <c r="AA54" s="12">
        <f t="shared" si="2"/>
        <v>0</v>
      </c>
      <c r="AB54" s="13">
        <v>0</v>
      </c>
    </row>
    <row r="55" spans="1:28" ht="20.100000000000001" customHeight="1" thickBot="1" x14ac:dyDescent="0.3">
      <c r="A55" s="17" t="s">
        <v>41</v>
      </c>
      <c r="B55" s="13">
        <v>326</v>
      </c>
      <c r="C55" s="13">
        <v>435</v>
      </c>
      <c r="D55" s="13">
        <v>326</v>
      </c>
      <c r="E55" s="13">
        <v>310</v>
      </c>
      <c r="F55" s="13">
        <v>326</v>
      </c>
      <c r="G55" s="13">
        <v>323</v>
      </c>
      <c r="H55" s="13">
        <v>326</v>
      </c>
      <c r="I55" s="13">
        <v>528</v>
      </c>
      <c r="J55" s="13">
        <v>376</v>
      </c>
      <c r="K55" s="13">
        <v>424</v>
      </c>
      <c r="L55" s="13">
        <v>376</v>
      </c>
      <c r="M55" s="13">
        <v>297</v>
      </c>
      <c r="N55" s="13">
        <v>326</v>
      </c>
      <c r="O55" s="13">
        <v>327</v>
      </c>
      <c r="P55" s="13">
        <v>326</v>
      </c>
      <c r="Q55" s="13">
        <v>346</v>
      </c>
      <c r="R55" s="13">
        <v>326</v>
      </c>
      <c r="S55" s="13">
        <v>269</v>
      </c>
      <c r="T55" s="13">
        <v>376</v>
      </c>
      <c r="U55" s="13">
        <v>58</v>
      </c>
      <c r="V55" s="13">
        <v>376</v>
      </c>
      <c r="W55" s="13">
        <v>0</v>
      </c>
      <c r="X55" s="13">
        <v>376</v>
      </c>
      <c r="Y55" s="13">
        <v>434</v>
      </c>
      <c r="Z55" s="12">
        <f>SUM(B55,D55,F55,H55,J55,L55,N55,P55,R55,T55,V55,X55)</f>
        <v>4162</v>
      </c>
      <c r="AA55" s="12">
        <f t="shared" si="2"/>
        <v>3751</v>
      </c>
      <c r="AB55" s="16">
        <f>AA55/Z55</f>
        <v>0.90124939932724657</v>
      </c>
    </row>
    <row r="56" spans="1:28" ht="20.100000000000001" customHeight="1" thickBot="1" x14ac:dyDescent="0.3">
      <c r="A56" s="14" t="s">
        <v>42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2">
        <f t="shared" si="1"/>
        <v>0</v>
      </c>
      <c r="AA56" s="12">
        <f t="shared" si="2"/>
        <v>0</v>
      </c>
      <c r="AB56" s="13">
        <v>0</v>
      </c>
    </row>
    <row r="57" spans="1:28" ht="20.100000000000001" customHeight="1" thickBot="1" x14ac:dyDescent="0.3">
      <c r="A57" s="14" t="s">
        <v>43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2">
        <f t="shared" si="1"/>
        <v>0</v>
      </c>
      <c r="AA57" s="12">
        <f t="shared" si="2"/>
        <v>0</v>
      </c>
      <c r="AB57" s="13">
        <v>0</v>
      </c>
    </row>
    <row r="58" spans="1:28" ht="20.100000000000001" customHeight="1" thickBot="1" x14ac:dyDescent="0.3">
      <c r="A58" s="14" t="s">
        <v>44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2">
        <f t="shared" si="1"/>
        <v>0</v>
      </c>
      <c r="AA58" s="12">
        <f t="shared" si="2"/>
        <v>0</v>
      </c>
      <c r="AB58" s="13">
        <v>0</v>
      </c>
    </row>
    <row r="59" spans="1:28" ht="20.100000000000001" customHeight="1" thickBot="1" x14ac:dyDescent="0.3">
      <c r="A59" s="17" t="s">
        <v>43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2">
        <f t="shared" si="1"/>
        <v>0</v>
      </c>
      <c r="AA59" s="12">
        <f t="shared" si="2"/>
        <v>0</v>
      </c>
      <c r="AB59" s="13">
        <v>0</v>
      </c>
    </row>
    <row r="60" spans="1:28" ht="20.100000000000001" customHeight="1" thickBot="1" x14ac:dyDescent="0.3">
      <c r="A60" s="14" t="s">
        <v>45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2">
        <f t="shared" si="1"/>
        <v>0</v>
      </c>
      <c r="AA60" s="12">
        <f t="shared" si="2"/>
        <v>0</v>
      </c>
      <c r="AB60" s="13">
        <v>0</v>
      </c>
    </row>
    <row r="61" spans="1:28" ht="20.100000000000001" customHeight="1" thickBot="1" x14ac:dyDescent="0.3">
      <c r="A61" s="14" t="s">
        <v>46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2">
        <f t="shared" si="1"/>
        <v>0</v>
      </c>
      <c r="AA61" s="12">
        <f t="shared" si="2"/>
        <v>0</v>
      </c>
      <c r="AB61" s="13">
        <v>0</v>
      </c>
    </row>
    <row r="62" spans="1:28" ht="20.100000000000001" customHeight="1" thickBot="1" x14ac:dyDescent="0.3">
      <c r="A62" s="17" t="s">
        <v>47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2">
        <f t="shared" si="1"/>
        <v>0</v>
      </c>
      <c r="AA62" s="12">
        <f t="shared" si="2"/>
        <v>0</v>
      </c>
      <c r="AB62" s="13">
        <v>0</v>
      </c>
    </row>
    <row r="63" spans="1:28" ht="20.100000000000001" customHeight="1" thickBot="1" x14ac:dyDescent="0.3">
      <c r="A63" s="14" t="s">
        <v>48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2">
        <f t="shared" si="1"/>
        <v>0</v>
      </c>
      <c r="AA63" s="12">
        <f t="shared" si="2"/>
        <v>0</v>
      </c>
      <c r="AB63" s="13">
        <v>0</v>
      </c>
    </row>
    <row r="64" spans="1:28" ht="20.100000000000001" customHeight="1" thickBot="1" x14ac:dyDescent="0.3">
      <c r="A64" s="14" t="s">
        <v>49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2">
        <f t="shared" si="1"/>
        <v>0</v>
      </c>
      <c r="AA64" s="12">
        <f t="shared" si="2"/>
        <v>0</v>
      </c>
      <c r="AB64" s="13">
        <v>0</v>
      </c>
    </row>
    <row r="65" spans="1:28" ht="20.100000000000001" customHeight="1" thickBot="1" x14ac:dyDescent="0.3">
      <c r="A65" s="14" t="s">
        <v>50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2">
        <f t="shared" si="1"/>
        <v>0</v>
      </c>
      <c r="AA65" s="12">
        <f t="shared" si="2"/>
        <v>0</v>
      </c>
      <c r="AB65" s="13">
        <v>0</v>
      </c>
    </row>
    <row r="66" spans="1:28" ht="20.100000000000001" customHeight="1" thickBot="1" x14ac:dyDescent="0.3">
      <c r="A66" s="14" t="s">
        <v>51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2">
        <f t="shared" si="1"/>
        <v>0</v>
      </c>
      <c r="AA66" s="12">
        <f t="shared" si="2"/>
        <v>0</v>
      </c>
      <c r="AB66" s="13">
        <v>0</v>
      </c>
    </row>
    <row r="67" spans="1:28" ht="20.100000000000001" customHeight="1" thickBot="1" x14ac:dyDescent="0.3">
      <c r="A67" s="14" t="s">
        <v>52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2">
        <f t="shared" si="1"/>
        <v>0</v>
      </c>
      <c r="AA67" s="12">
        <f t="shared" si="2"/>
        <v>0</v>
      </c>
      <c r="AB67" s="13">
        <v>0</v>
      </c>
    </row>
    <row r="68" spans="1:28" ht="20.100000000000001" customHeight="1" thickBot="1" x14ac:dyDescent="0.3">
      <c r="A68" s="17" t="s">
        <v>53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2">
        <f t="shared" si="1"/>
        <v>0</v>
      </c>
      <c r="AA68" s="12">
        <f t="shared" si="2"/>
        <v>0</v>
      </c>
      <c r="AB68" s="13">
        <v>0</v>
      </c>
    </row>
    <row r="69" spans="1:28" ht="20.100000000000001" customHeight="1" thickBot="1" x14ac:dyDescent="0.3">
      <c r="A69" s="14" t="s">
        <v>54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2">
        <f t="shared" si="1"/>
        <v>0</v>
      </c>
      <c r="AA69" s="12">
        <f t="shared" si="2"/>
        <v>0</v>
      </c>
      <c r="AB69" s="13">
        <v>0</v>
      </c>
    </row>
    <row r="70" spans="1:28" ht="20.100000000000001" customHeight="1" thickBot="1" x14ac:dyDescent="0.3">
      <c r="A70" s="14" t="s">
        <v>55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2">
        <f t="shared" si="1"/>
        <v>0</v>
      </c>
      <c r="AA70" s="12">
        <f t="shared" si="2"/>
        <v>0</v>
      </c>
      <c r="AB70" s="13">
        <v>0</v>
      </c>
    </row>
    <row r="71" spans="1:28" ht="30.75" thickBot="1" x14ac:dyDescent="0.3">
      <c r="A71" s="14" t="s">
        <v>56</v>
      </c>
      <c r="B71" s="11">
        <v>517</v>
      </c>
      <c r="C71" s="11">
        <v>652</v>
      </c>
      <c r="D71" s="11">
        <v>517</v>
      </c>
      <c r="E71" s="11">
        <v>852</v>
      </c>
      <c r="F71" s="11">
        <v>517</v>
      </c>
      <c r="G71" s="11">
        <v>833</v>
      </c>
      <c r="H71" s="11">
        <v>517</v>
      </c>
      <c r="I71" s="11">
        <v>1138</v>
      </c>
      <c r="J71" s="11">
        <v>767</v>
      </c>
      <c r="K71" s="11">
        <v>952</v>
      </c>
      <c r="L71" s="11">
        <v>767</v>
      </c>
      <c r="M71" s="11">
        <v>1054</v>
      </c>
      <c r="N71" s="11">
        <v>517</v>
      </c>
      <c r="O71" s="11">
        <v>1006</v>
      </c>
      <c r="P71" s="11">
        <v>517</v>
      </c>
      <c r="Q71" s="11">
        <v>982</v>
      </c>
      <c r="R71" s="11">
        <v>517</v>
      </c>
      <c r="S71" s="11">
        <v>961</v>
      </c>
      <c r="T71" s="11">
        <v>767</v>
      </c>
      <c r="U71" s="11">
        <v>800</v>
      </c>
      <c r="V71" s="11">
        <v>767</v>
      </c>
      <c r="W71" s="11">
        <v>785</v>
      </c>
      <c r="X71" s="11">
        <v>767</v>
      </c>
      <c r="Y71" s="11">
        <v>1065</v>
      </c>
      <c r="Z71" s="12">
        <f>SUM(B71,D71,F71,H71,J71,L71,N71,P71,R71,T71,V71,X71)</f>
        <v>7454</v>
      </c>
      <c r="AA71" s="12">
        <f>SUM(C71,E71,G71,I71,K71,M71,O71,Q71,S71,U71,W71,Y71)</f>
        <v>11080</v>
      </c>
      <c r="AB71" s="16">
        <f>AA71/Z71</f>
        <v>1.4864502280654681</v>
      </c>
    </row>
    <row r="72" spans="1:28" ht="20.100000000000001" customHeight="1" thickBot="1" x14ac:dyDescent="0.3">
      <c r="A72" s="14" t="s">
        <v>57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2">
        <f t="shared" si="1"/>
        <v>0</v>
      </c>
      <c r="AA72" s="12">
        <f t="shared" si="2"/>
        <v>0</v>
      </c>
      <c r="AB72" s="13">
        <v>0</v>
      </c>
    </row>
    <row r="73" spans="1:28" ht="20.100000000000001" customHeight="1" thickBot="1" x14ac:dyDescent="0.3">
      <c r="A73" s="14" t="s">
        <v>58</v>
      </c>
      <c r="B73" s="11">
        <v>22</v>
      </c>
      <c r="C73" s="11">
        <v>33</v>
      </c>
      <c r="D73" s="11">
        <v>22</v>
      </c>
      <c r="E73" s="11">
        <v>0</v>
      </c>
      <c r="F73" s="11">
        <v>22</v>
      </c>
      <c r="G73" s="11">
        <v>0</v>
      </c>
      <c r="H73" s="11">
        <v>22</v>
      </c>
      <c r="I73" s="11">
        <v>0</v>
      </c>
      <c r="J73" s="11">
        <v>22</v>
      </c>
      <c r="K73" s="11">
        <v>0</v>
      </c>
      <c r="L73" s="11">
        <v>22</v>
      </c>
      <c r="M73" s="11">
        <v>0</v>
      </c>
      <c r="N73" s="11">
        <v>22</v>
      </c>
      <c r="O73" s="11">
        <v>0</v>
      </c>
      <c r="P73" s="11">
        <v>22</v>
      </c>
      <c r="Q73" s="11">
        <v>0</v>
      </c>
      <c r="R73" s="11">
        <v>22</v>
      </c>
      <c r="S73" s="11">
        <v>0</v>
      </c>
      <c r="T73" s="11">
        <v>22</v>
      </c>
      <c r="U73" s="11">
        <v>0</v>
      </c>
      <c r="V73" s="11">
        <v>22</v>
      </c>
      <c r="W73" s="11">
        <v>0</v>
      </c>
      <c r="X73" s="11">
        <v>22</v>
      </c>
      <c r="Y73" s="11">
        <v>0</v>
      </c>
      <c r="Z73" s="12">
        <f t="shared" si="1"/>
        <v>264</v>
      </c>
      <c r="AA73" s="12">
        <f t="shared" si="2"/>
        <v>33</v>
      </c>
      <c r="AB73" s="16">
        <f>AA73/Z73</f>
        <v>0.125</v>
      </c>
    </row>
    <row r="74" spans="1:28" ht="20.100000000000001" customHeight="1" thickBot="1" x14ac:dyDescent="0.3">
      <c r="A74" s="14" t="s">
        <v>59</v>
      </c>
      <c r="B74" s="11">
        <v>214</v>
      </c>
      <c r="C74" s="11">
        <v>90</v>
      </c>
      <c r="D74" s="11">
        <v>214</v>
      </c>
      <c r="E74" s="11">
        <v>139</v>
      </c>
      <c r="F74" s="11">
        <v>214</v>
      </c>
      <c r="G74" s="11">
        <v>126</v>
      </c>
      <c r="H74" s="11">
        <v>214</v>
      </c>
      <c r="I74" s="11">
        <v>141</v>
      </c>
      <c r="J74" s="11">
        <v>214</v>
      </c>
      <c r="K74" s="11">
        <v>136</v>
      </c>
      <c r="L74" s="11">
        <v>214</v>
      </c>
      <c r="M74" s="11">
        <v>79</v>
      </c>
      <c r="N74" s="11">
        <v>214</v>
      </c>
      <c r="O74" s="11">
        <v>103</v>
      </c>
      <c r="P74" s="11">
        <v>214</v>
      </c>
      <c r="Q74" s="11">
        <v>125</v>
      </c>
      <c r="R74" s="11">
        <v>214</v>
      </c>
      <c r="S74" s="11">
        <v>118</v>
      </c>
      <c r="T74" s="11">
        <v>394</v>
      </c>
      <c r="U74" s="11">
        <v>336</v>
      </c>
      <c r="V74" s="11">
        <v>394</v>
      </c>
      <c r="W74" s="11">
        <v>240</v>
      </c>
      <c r="X74" s="11">
        <v>394</v>
      </c>
      <c r="Y74" s="11">
        <v>139</v>
      </c>
      <c r="Z74" s="12">
        <f>SUM(B74,D74,F74,H74,J74,L74,N74,P74,R74,T74,V74,X74)</f>
        <v>3108</v>
      </c>
      <c r="AA74" s="12">
        <f>SUM(C74,E74,G74,I74,K74,M74,O74,Q74,S74,U74,W74,Y74)</f>
        <v>1772</v>
      </c>
      <c r="AB74" s="16">
        <f>AA74/Z74</f>
        <v>0.57014157014157019</v>
      </c>
    </row>
    <row r="75" spans="1:28" ht="30.75" thickBot="1" x14ac:dyDescent="0.3">
      <c r="A75" s="14" t="s">
        <v>60</v>
      </c>
      <c r="B75" s="11">
        <v>91</v>
      </c>
      <c r="C75" s="11">
        <v>150</v>
      </c>
      <c r="D75" s="11">
        <v>91</v>
      </c>
      <c r="E75" s="11">
        <v>91</v>
      </c>
      <c r="F75" s="11">
        <v>91</v>
      </c>
      <c r="G75" s="11">
        <v>88</v>
      </c>
      <c r="H75" s="11">
        <v>91</v>
      </c>
      <c r="I75" s="11">
        <v>155</v>
      </c>
      <c r="J75" s="11">
        <v>91</v>
      </c>
      <c r="K75" s="11">
        <v>64</v>
      </c>
      <c r="L75" s="11">
        <v>91</v>
      </c>
      <c r="M75" s="11">
        <v>83</v>
      </c>
      <c r="N75" s="11">
        <v>91</v>
      </c>
      <c r="O75" s="11">
        <v>52</v>
      </c>
      <c r="P75" s="11">
        <v>91</v>
      </c>
      <c r="Q75" s="11">
        <v>62</v>
      </c>
      <c r="R75" s="11">
        <v>91</v>
      </c>
      <c r="S75" s="11">
        <v>46</v>
      </c>
      <c r="T75" s="11">
        <v>91</v>
      </c>
      <c r="U75" s="11">
        <v>54</v>
      </c>
      <c r="V75" s="11">
        <v>91</v>
      </c>
      <c r="W75" s="11">
        <v>63</v>
      </c>
      <c r="X75" s="11">
        <v>91</v>
      </c>
      <c r="Y75" s="11">
        <v>134</v>
      </c>
      <c r="Z75" s="12">
        <f>SUM(B75,D75,F75,H75,J75,L75,N75,P75,R75,T75,V75,X75)</f>
        <v>1092</v>
      </c>
      <c r="AA75" s="12">
        <f>SUM(C75,E75,G75,I75,K75,M75,O75,Q75,S75,U75,W75,Y75)</f>
        <v>1042</v>
      </c>
      <c r="AB75" s="16">
        <f>AA75/Z75</f>
        <v>0.95421245421245426</v>
      </c>
    </row>
    <row r="76" spans="1:28" ht="20.100000000000001" customHeight="1" thickBot="1" x14ac:dyDescent="0.3">
      <c r="A76" s="14" t="s">
        <v>61</v>
      </c>
      <c r="B76" s="11">
        <v>87</v>
      </c>
      <c r="C76" s="11">
        <v>0</v>
      </c>
      <c r="D76" s="11">
        <v>87</v>
      </c>
      <c r="E76" s="11">
        <v>0</v>
      </c>
      <c r="F76" s="11">
        <v>87</v>
      </c>
      <c r="G76" s="11">
        <v>0</v>
      </c>
      <c r="H76" s="11">
        <v>87</v>
      </c>
      <c r="I76" s="11">
        <v>0</v>
      </c>
      <c r="J76" s="11">
        <v>87</v>
      </c>
      <c r="K76" s="11">
        <v>0</v>
      </c>
      <c r="L76" s="11">
        <v>87</v>
      </c>
      <c r="M76" s="11">
        <v>0</v>
      </c>
      <c r="N76" s="11">
        <v>87</v>
      </c>
      <c r="O76" s="11">
        <v>0</v>
      </c>
      <c r="P76" s="11">
        <v>87</v>
      </c>
      <c r="Q76" s="11">
        <v>0</v>
      </c>
      <c r="R76" s="11">
        <v>87</v>
      </c>
      <c r="S76" s="11">
        <v>0</v>
      </c>
      <c r="T76" s="11">
        <v>87</v>
      </c>
      <c r="U76" s="11">
        <v>0</v>
      </c>
      <c r="V76" s="11">
        <v>87</v>
      </c>
      <c r="W76" s="11">
        <v>0</v>
      </c>
      <c r="X76" s="11">
        <v>87</v>
      </c>
      <c r="Y76" s="11">
        <v>0</v>
      </c>
      <c r="Z76" s="12">
        <f>SUM(B76,D76,F76,H76,J76,L76,N76,P76,R76,T76,V76,X76)</f>
        <v>1044</v>
      </c>
      <c r="AA76" s="12">
        <f t="shared" si="2"/>
        <v>0</v>
      </c>
      <c r="AB76" s="16">
        <f>AA76/Z76</f>
        <v>0</v>
      </c>
    </row>
    <row r="77" spans="1:28" ht="20.100000000000001" customHeight="1" thickBot="1" x14ac:dyDescent="0.3">
      <c r="A77" s="14" t="s">
        <v>62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 t="shared" si="1"/>
        <v>0</v>
      </c>
      <c r="AA77" s="12">
        <f t="shared" si="2"/>
        <v>0</v>
      </c>
      <c r="AB77" s="13">
        <v>0</v>
      </c>
    </row>
    <row r="78" spans="1:28" ht="30.75" thickBot="1" x14ac:dyDescent="0.3">
      <c r="A78" s="14" t="s">
        <v>63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2">
        <f t="shared" si="1"/>
        <v>0</v>
      </c>
      <c r="AA78" s="12">
        <f t="shared" si="2"/>
        <v>0</v>
      </c>
      <c r="AB78" s="13">
        <v>0</v>
      </c>
    </row>
    <row r="79" spans="1:28" ht="30.75" thickBot="1" x14ac:dyDescent="0.3">
      <c r="A79" s="17" t="s">
        <v>64</v>
      </c>
      <c r="B79" s="13">
        <v>931</v>
      </c>
      <c r="C79" s="13">
        <v>925</v>
      </c>
      <c r="D79" s="13">
        <v>931</v>
      </c>
      <c r="E79" s="12">
        <v>1082</v>
      </c>
      <c r="F79" s="13">
        <v>931</v>
      </c>
      <c r="G79" s="12">
        <v>1047</v>
      </c>
      <c r="H79" s="13">
        <v>931</v>
      </c>
      <c r="I79" s="13">
        <v>1434</v>
      </c>
      <c r="J79" s="12">
        <v>1181</v>
      </c>
      <c r="K79" s="12">
        <v>1152</v>
      </c>
      <c r="L79" s="12">
        <v>1181</v>
      </c>
      <c r="M79" s="13">
        <v>1216</v>
      </c>
      <c r="N79" s="13">
        <v>931</v>
      </c>
      <c r="O79" s="13">
        <v>1161</v>
      </c>
      <c r="P79" s="13">
        <v>931</v>
      </c>
      <c r="Q79" s="13">
        <v>1169</v>
      </c>
      <c r="R79" s="13">
        <v>931</v>
      </c>
      <c r="S79" s="12">
        <v>1125</v>
      </c>
      <c r="T79" s="13">
        <v>1361</v>
      </c>
      <c r="U79" s="13">
        <v>1190</v>
      </c>
      <c r="V79" s="13">
        <v>1361</v>
      </c>
      <c r="W79" s="13">
        <v>1088</v>
      </c>
      <c r="X79" s="13">
        <v>1361</v>
      </c>
      <c r="Y79" s="13">
        <v>1338</v>
      </c>
      <c r="Z79" s="12">
        <f>SUM(B79,D79,F79,H79,J79,L79,N79,P79,R79,T79,V79,X79)</f>
        <v>12962</v>
      </c>
      <c r="AA79" s="12">
        <f>SUM(C79,E79,G79,I79,K79,M79,O79,Q79,S79,U79,W79,Y79)</f>
        <v>13927</v>
      </c>
      <c r="AB79" s="16">
        <f>AA79/Z79</f>
        <v>1.074448387594507</v>
      </c>
    </row>
    <row r="80" spans="1:28" ht="20.100000000000001" customHeight="1" thickBot="1" x14ac:dyDescent="0.3">
      <c r="A80" s="14" t="s">
        <v>65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2">
        <f t="shared" si="1"/>
        <v>0</v>
      </c>
      <c r="AA80" s="12">
        <f t="shared" si="2"/>
        <v>0</v>
      </c>
      <c r="AB80" s="13">
        <v>0</v>
      </c>
    </row>
    <row r="81" spans="1:28" ht="20.100000000000001" customHeight="1" thickBot="1" x14ac:dyDescent="0.3">
      <c r="A81" s="14" t="s">
        <v>13</v>
      </c>
      <c r="B81" s="10">
        <v>1540</v>
      </c>
      <c r="C81" s="10">
        <v>1573</v>
      </c>
      <c r="D81" s="10">
        <v>1540</v>
      </c>
      <c r="E81" s="10">
        <v>1611</v>
      </c>
      <c r="F81" s="10">
        <v>1540</v>
      </c>
      <c r="G81" s="10">
        <v>1583</v>
      </c>
      <c r="H81" s="10">
        <v>1540</v>
      </c>
      <c r="I81" s="11">
        <v>2214</v>
      </c>
      <c r="J81" s="10">
        <v>1840</v>
      </c>
      <c r="K81" s="10">
        <v>1812</v>
      </c>
      <c r="L81" s="10">
        <v>1840</v>
      </c>
      <c r="M81" s="11">
        <v>1678</v>
      </c>
      <c r="N81" s="10">
        <v>1540</v>
      </c>
      <c r="O81" s="11">
        <v>1726</v>
      </c>
      <c r="P81" s="10">
        <v>1540</v>
      </c>
      <c r="Q81" s="11">
        <v>1786</v>
      </c>
      <c r="R81" s="10">
        <v>1540</v>
      </c>
      <c r="S81" s="10">
        <v>1631</v>
      </c>
      <c r="T81" s="10">
        <v>2020</v>
      </c>
      <c r="U81" s="11">
        <v>1460</v>
      </c>
      <c r="V81" s="10">
        <v>2020</v>
      </c>
      <c r="W81" s="11">
        <v>1303</v>
      </c>
      <c r="X81" s="10">
        <v>2020</v>
      </c>
      <c r="Y81" s="11">
        <v>1992</v>
      </c>
      <c r="Z81" s="12">
        <f>SUM(B81,D81,F81,H81,J81,L81,N81,P81,R81,T81,V81,X81)</f>
        <v>20520</v>
      </c>
      <c r="AA81" s="12">
        <f>SUM(C81,E81,G81,I81,K81,M81,O81,Q81,S81,U81,W81,Y81)</f>
        <v>20369</v>
      </c>
      <c r="AB81" s="16">
        <f>AA81/Z81</f>
        <v>0.99264132553606232</v>
      </c>
    </row>
    <row r="82" spans="1:28" ht="20.100000000000001" customHeight="1" x14ac:dyDescent="0.25">
      <c r="A82" s="3"/>
    </row>
    <row r="83" spans="1:28" ht="20.100000000000001" customHeight="1" thickBot="1" x14ac:dyDescent="0.3">
      <c r="A83" s="21" t="s">
        <v>66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</row>
    <row r="84" spans="1:28" ht="20.100000000000001" customHeight="1" thickBot="1" x14ac:dyDescent="0.3">
      <c r="A84" s="25"/>
      <c r="B84" s="22" t="s">
        <v>1</v>
      </c>
      <c r="C84" s="23"/>
      <c r="D84" s="22" t="s">
        <v>2</v>
      </c>
      <c r="E84" s="23"/>
      <c r="F84" s="22" t="s">
        <v>3</v>
      </c>
      <c r="G84" s="23"/>
      <c r="H84" s="22" t="s">
        <v>4</v>
      </c>
      <c r="I84" s="23"/>
      <c r="J84" s="22" t="s">
        <v>5</v>
      </c>
      <c r="K84" s="23"/>
      <c r="L84" s="22" t="s">
        <v>6</v>
      </c>
      <c r="M84" s="23"/>
      <c r="N84" s="22" t="s">
        <v>7</v>
      </c>
      <c r="O84" s="23"/>
      <c r="P84" s="22" t="s">
        <v>8</v>
      </c>
      <c r="Q84" s="23"/>
      <c r="R84" s="22" t="s">
        <v>9</v>
      </c>
      <c r="S84" s="23"/>
      <c r="T84" s="22" t="s">
        <v>10</v>
      </c>
      <c r="U84" s="23"/>
      <c r="V84" s="22" t="s">
        <v>11</v>
      </c>
      <c r="W84" s="23"/>
      <c r="X84" s="22" t="s">
        <v>12</v>
      </c>
      <c r="Y84" s="23"/>
      <c r="Z84" s="22" t="s">
        <v>13</v>
      </c>
      <c r="AA84" s="24"/>
      <c r="AB84" s="23"/>
    </row>
    <row r="85" spans="1:28" ht="20.100000000000001" customHeight="1" thickBot="1" x14ac:dyDescent="0.3">
      <c r="A85" s="26"/>
      <c r="B85" s="8" t="s">
        <v>14</v>
      </c>
      <c r="C85" s="8" t="s">
        <v>15</v>
      </c>
      <c r="D85" s="8" t="s">
        <v>14</v>
      </c>
      <c r="E85" s="8" t="s">
        <v>15</v>
      </c>
      <c r="F85" s="8" t="s">
        <v>14</v>
      </c>
      <c r="G85" s="8" t="s">
        <v>15</v>
      </c>
      <c r="H85" s="8" t="s">
        <v>14</v>
      </c>
      <c r="I85" s="8" t="s">
        <v>15</v>
      </c>
      <c r="J85" s="8" t="s">
        <v>14</v>
      </c>
      <c r="K85" s="8" t="s">
        <v>15</v>
      </c>
      <c r="L85" s="8" t="s">
        <v>14</v>
      </c>
      <c r="M85" s="8" t="s">
        <v>15</v>
      </c>
      <c r="N85" s="8" t="s">
        <v>14</v>
      </c>
      <c r="O85" s="8" t="s">
        <v>15</v>
      </c>
      <c r="P85" s="8" t="s">
        <v>14</v>
      </c>
      <c r="Q85" s="8" t="s">
        <v>15</v>
      </c>
      <c r="R85" s="8" t="s">
        <v>14</v>
      </c>
      <c r="S85" s="8" t="s">
        <v>15</v>
      </c>
      <c r="T85" s="8" t="s">
        <v>14</v>
      </c>
      <c r="U85" s="8" t="s">
        <v>15</v>
      </c>
      <c r="V85" s="8" t="s">
        <v>14</v>
      </c>
      <c r="W85" s="8" t="s">
        <v>15</v>
      </c>
      <c r="X85" s="8" t="s">
        <v>14</v>
      </c>
      <c r="Y85" s="8" t="s">
        <v>15</v>
      </c>
      <c r="Z85" s="8" t="s">
        <v>14</v>
      </c>
      <c r="AA85" s="8" t="s">
        <v>15</v>
      </c>
      <c r="AB85" s="8" t="s">
        <v>16</v>
      </c>
    </row>
    <row r="86" spans="1:28" ht="30.75" thickBot="1" x14ac:dyDescent="0.3">
      <c r="A86" s="2" t="s">
        <v>67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3">
        <v>0</v>
      </c>
      <c r="AA86" s="13">
        <v>0</v>
      </c>
      <c r="AB86" s="13">
        <v>0</v>
      </c>
    </row>
    <row r="87" spans="1:28" ht="30.75" thickBot="1" x14ac:dyDescent="0.3">
      <c r="A87" s="2" t="s">
        <v>68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3">
        <v>0</v>
      </c>
      <c r="AA87" s="13">
        <v>0</v>
      </c>
      <c r="AB87" s="13">
        <v>0</v>
      </c>
    </row>
    <row r="88" spans="1:28" ht="30.75" thickBot="1" x14ac:dyDescent="0.3">
      <c r="A88" s="2" t="s">
        <v>69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3">
        <v>0</v>
      </c>
      <c r="AA88" s="13">
        <v>0</v>
      </c>
      <c r="AB88" s="13">
        <v>0</v>
      </c>
    </row>
    <row r="89" spans="1:28" ht="30.75" thickBot="1" x14ac:dyDescent="0.3">
      <c r="A89" s="2" t="s">
        <v>70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3">
        <v>0</v>
      </c>
      <c r="AA89" s="13">
        <v>0</v>
      </c>
      <c r="AB89" s="13">
        <v>0</v>
      </c>
    </row>
    <row r="90" spans="1:28" ht="30.75" thickBot="1" x14ac:dyDescent="0.3">
      <c r="A90" s="2" t="s">
        <v>71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3">
        <v>0</v>
      </c>
      <c r="AA90" s="13">
        <v>0</v>
      </c>
      <c r="AB90" s="13">
        <v>0</v>
      </c>
    </row>
    <row r="91" spans="1:28" ht="30.75" thickBot="1" x14ac:dyDescent="0.3">
      <c r="A91" s="2" t="s">
        <v>72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3">
        <v>0</v>
      </c>
      <c r="AA91" s="13">
        <v>0</v>
      </c>
      <c r="AB91" s="13">
        <v>0</v>
      </c>
    </row>
    <row r="92" spans="1:28" ht="30.75" thickBot="1" x14ac:dyDescent="0.3">
      <c r="A92" s="2" t="s">
        <v>73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3">
        <v>0</v>
      </c>
      <c r="AA92" s="13">
        <v>0</v>
      </c>
      <c r="AB92" s="13">
        <v>0</v>
      </c>
    </row>
    <row r="93" spans="1:28" ht="20.100000000000001" customHeight="1" thickBot="1" x14ac:dyDescent="0.3">
      <c r="A93" s="2" t="s">
        <v>74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3">
        <v>0</v>
      </c>
      <c r="AA93" s="13">
        <v>0</v>
      </c>
      <c r="AB93" s="13">
        <v>0</v>
      </c>
    </row>
    <row r="94" spans="1:28" ht="20.100000000000001" customHeight="1" thickBot="1" x14ac:dyDescent="0.3">
      <c r="A94" s="2" t="s">
        <v>75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3">
        <v>0</v>
      </c>
      <c r="AA94" s="13">
        <v>0</v>
      </c>
      <c r="AB94" s="13">
        <v>0</v>
      </c>
    </row>
    <row r="95" spans="1:28" ht="20.100000000000001" customHeight="1" x14ac:dyDescent="0.25">
      <c r="A95" s="3"/>
    </row>
    <row r="96" spans="1:28" ht="20.100000000000001" customHeight="1" thickBot="1" x14ac:dyDescent="0.3">
      <c r="A96" s="21" t="s">
        <v>76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</row>
    <row r="97" spans="1:28" ht="20.100000000000001" customHeight="1" thickBot="1" x14ac:dyDescent="0.3">
      <c r="A97" s="25"/>
      <c r="B97" s="22" t="s">
        <v>1</v>
      </c>
      <c r="C97" s="23"/>
      <c r="D97" s="22" t="s">
        <v>2</v>
      </c>
      <c r="E97" s="23"/>
      <c r="F97" s="22" t="s">
        <v>3</v>
      </c>
      <c r="G97" s="23"/>
      <c r="H97" s="22" t="s">
        <v>4</v>
      </c>
      <c r="I97" s="23"/>
      <c r="J97" s="22" t="s">
        <v>5</v>
      </c>
      <c r="K97" s="23"/>
      <c r="L97" s="22" t="s">
        <v>6</v>
      </c>
      <c r="M97" s="23"/>
      <c r="N97" s="22" t="s">
        <v>7</v>
      </c>
      <c r="O97" s="23"/>
      <c r="P97" s="22" t="s">
        <v>8</v>
      </c>
      <c r="Q97" s="23"/>
      <c r="R97" s="22" t="s">
        <v>9</v>
      </c>
      <c r="S97" s="23"/>
      <c r="T97" s="22" t="s">
        <v>10</v>
      </c>
      <c r="U97" s="23"/>
      <c r="V97" s="22" t="s">
        <v>11</v>
      </c>
      <c r="W97" s="23"/>
      <c r="X97" s="22" t="s">
        <v>12</v>
      </c>
      <c r="Y97" s="23"/>
      <c r="Z97" s="22" t="s">
        <v>13</v>
      </c>
      <c r="AA97" s="24"/>
      <c r="AB97" s="23"/>
    </row>
    <row r="98" spans="1:28" ht="20.100000000000001" customHeight="1" thickBot="1" x14ac:dyDescent="0.3">
      <c r="A98" s="26"/>
      <c r="B98" s="8" t="s">
        <v>14</v>
      </c>
      <c r="C98" s="8" t="s">
        <v>15</v>
      </c>
      <c r="D98" s="8" t="s">
        <v>14</v>
      </c>
      <c r="E98" s="8" t="s">
        <v>15</v>
      </c>
      <c r="F98" s="8" t="s">
        <v>14</v>
      </c>
      <c r="G98" s="8" t="s">
        <v>15</v>
      </c>
      <c r="H98" s="8" t="s">
        <v>14</v>
      </c>
      <c r="I98" s="8" t="s">
        <v>15</v>
      </c>
      <c r="J98" s="8" t="s">
        <v>14</v>
      </c>
      <c r="K98" s="8" t="s">
        <v>15</v>
      </c>
      <c r="L98" s="8" t="s">
        <v>14</v>
      </c>
      <c r="M98" s="8" t="s">
        <v>15</v>
      </c>
      <c r="N98" s="8" t="s">
        <v>14</v>
      </c>
      <c r="O98" s="8" t="s">
        <v>15</v>
      </c>
      <c r="P98" s="8" t="s">
        <v>14</v>
      </c>
      <c r="Q98" s="8" t="s">
        <v>15</v>
      </c>
      <c r="R98" s="8" t="s">
        <v>14</v>
      </c>
      <c r="S98" s="8" t="s">
        <v>15</v>
      </c>
      <c r="T98" s="8" t="s">
        <v>14</v>
      </c>
      <c r="U98" s="8" t="s">
        <v>15</v>
      </c>
      <c r="V98" s="8" t="s">
        <v>14</v>
      </c>
      <c r="W98" s="8" t="s">
        <v>15</v>
      </c>
      <c r="X98" s="8" t="s">
        <v>14</v>
      </c>
      <c r="Y98" s="8" t="s">
        <v>15</v>
      </c>
      <c r="Z98" s="8" t="s">
        <v>14</v>
      </c>
      <c r="AA98" s="8" t="s">
        <v>15</v>
      </c>
      <c r="AB98" s="8" t="s">
        <v>16</v>
      </c>
    </row>
    <row r="99" spans="1:28" ht="20.100000000000001" customHeight="1" thickBot="1" x14ac:dyDescent="0.3">
      <c r="A99" s="2" t="s">
        <v>77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3">
        <v>0</v>
      </c>
      <c r="AA99" s="13">
        <v>0</v>
      </c>
      <c r="AB99" s="13">
        <v>0</v>
      </c>
    </row>
    <row r="100" spans="1:28" ht="20.100000000000001" customHeight="1" thickBot="1" x14ac:dyDescent="0.3">
      <c r="A100" s="2" t="s">
        <v>78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3">
        <v>0</v>
      </c>
      <c r="AA100" s="13">
        <v>0</v>
      </c>
      <c r="AB100" s="13">
        <v>0</v>
      </c>
    </row>
    <row r="101" spans="1:28" ht="20.100000000000001" customHeight="1" thickBot="1" x14ac:dyDescent="0.3">
      <c r="A101" s="2" t="s">
        <v>13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3">
        <v>0</v>
      </c>
      <c r="AA101" s="13">
        <v>0</v>
      </c>
      <c r="AB101" s="13">
        <v>0</v>
      </c>
    </row>
    <row r="102" spans="1:28" ht="20.100000000000001" customHeight="1" x14ac:dyDescent="0.25">
      <c r="A102" s="3"/>
    </row>
    <row r="103" spans="1:28" ht="20.100000000000001" customHeight="1" thickBot="1" x14ac:dyDescent="0.3">
      <c r="A103" s="21" t="s">
        <v>79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</row>
    <row r="104" spans="1:28" ht="20.100000000000001" customHeight="1" thickBot="1" x14ac:dyDescent="0.3">
      <c r="A104" s="25"/>
      <c r="B104" s="22" t="s">
        <v>1</v>
      </c>
      <c r="C104" s="23"/>
      <c r="D104" s="22" t="s">
        <v>2</v>
      </c>
      <c r="E104" s="23"/>
      <c r="F104" s="22" t="s">
        <v>3</v>
      </c>
      <c r="G104" s="23"/>
      <c r="H104" s="22" t="s">
        <v>4</v>
      </c>
      <c r="I104" s="23"/>
      <c r="J104" s="22" t="s">
        <v>5</v>
      </c>
      <c r="K104" s="23"/>
      <c r="L104" s="22" t="s">
        <v>6</v>
      </c>
      <c r="M104" s="23"/>
      <c r="N104" s="22" t="s">
        <v>7</v>
      </c>
      <c r="O104" s="23"/>
      <c r="P104" s="22" t="s">
        <v>8</v>
      </c>
      <c r="Q104" s="23"/>
      <c r="R104" s="22" t="s">
        <v>9</v>
      </c>
      <c r="S104" s="23"/>
      <c r="T104" s="22" t="s">
        <v>10</v>
      </c>
      <c r="U104" s="23"/>
      <c r="V104" s="22" t="s">
        <v>11</v>
      </c>
      <c r="W104" s="23"/>
      <c r="X104" s="22" t="s">
        <v>12</v>
      </c>
      <c r="Y104" s="23"/>
      <c r="Z104" s="22" t="s">
        <v>13</v>
      </c>
      <c r="AA104" s="24"/>
      <c r="AB104" s="23"/>
    </row>
    <row r="105" spans="1:28" ht="20.100000000000001" customHeight="1" thickBot="1" x14ac:dyDescent="0.3">
      <c r="A105" s="26"/>
      <c r="B105" s="8" t="s">
        <v>14</v>
      </c>
      <c r="C105" s="8" t="s">
        <v>15</v>
      </c>
      <c r="D105" s="8" t="s">
        <v>14</v>
      </c>
      <c r="E105" s="8" t="s">
        <v>15</v>
      </c>
      <c r="F105" s="8" t="s">
        <v>14</v>
      </c>
      <c r="G105" s="8" t="s">
        <v>15</v>
      </c>
      <c r="H105" s="8" t="s">
        <v>14</v>
      </c>
      <c r="I105" s="8" t="s">
        <v>15</v>
      </c>
      <c r="J105" s="8" t="s">
        <v>14</v>
      </c>
      <c r="K105" s="8" t="s">
        <v>15</v>
      </c>
      <c r="L105" s="8" t="s">
        <v>14</v>
      </c>
      <c r="M105" s="8" t="s">
        <v>15</v>
      </c>
      <c r="N105" s="8" t="s">
        <v>14</v>
      </c>
      <c r="O105" s="8" t="s">
        <v>15</v>
      </c>
      <c r="P105" s="8" t="s">
        <v>14</v>
      </c>
      <c r="Q105" s="8" t="s">
        <v>15</v>
      </c>
      <c r="R105" s="8" t="s">
        <v>14</v>
      </c>
      <c r="S105" s="8" t="s">
        <v>15</v>
      </c>
      <c r="T105" s="8" t="s">
        <v>14</v>
      </c>
      <c r="U105" s="8" t="s">
        <v>15</v>
      </c>
      <c r="V105" s="8" t="s">
        <v>14</v>
      </c>
      <c r="W105" s="8" t="s">
        <v>15</v>
      </c>
      <c r="X105" s="8" t="s">
        <v>14</v>
      </c>
      <c r="Y105" s="8" t="s">
        <v>15</v>
      </c>
      <c r="Z105" s="8" t="s">
        <v>14</v>
      </c>
      <c r="AA105" s="8" t="s">
        <v>15</v>
      </c>
      <c r="AB105" s="8" t="s">
        <v>16</v>
      </c>
    </row>
    <row r="106" spans="1:28" ht="20.100000000000001" customHeight="1" thickBot="1" x14ac:dyDescent="0.3">
      <c r="A106" s="2" t="s">
        <v>17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3">
        <v>0</v>
      </c>
      <c r="AA106" s="13">
        <v>0</v>
      </c>
      <c r="AB106" s="13">
        <v>0</v>
      </c>
    </row>
    <row r="107" spans="1:28" ht="20.100000000000001" customHeight="1" thickBot="1" x14ac:dyDescent="0.3">
      <c r="A107" s="2" t="s">
        <v>18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3">
        <v>0</v>
      </c>
      <c r="AA107" s="13">
        <v>0</v>
      </c>
      <c r="AB107" s="13">
        <v>0</v>
      </c>
    </row>
    <row r="108" spans="1:28" ht="20.100000000000001" customHeight="1" thickBot="1" x14ac:dyDescent="0.3">
      <c r="A108" s="2" t="s">
        <v>19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3">
        <v>0</v>
      </c>
      <c r="AA108" s="13">
        <v>0</v>
      </c>
      <c r="AB108" s="13">
        <v>0</v>
      </c>
    </row>
    <row r="109" spans="1:28" ht="20.100000000000001" customHeight="1" x14ac:dyDescent="0.25">
      <c r="A109" s="3"/>
    </row>
    <row r="110" spans="1:28" ht="20.100000000000001" customHeight="1" thickBot="1" x14ac:dyDescent="0.3">
      <c r="A110" s="21" t="s">
        <v>80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</row>
    <row r="111" spans="1:28" ht="20.100000000000001" customHeight="1" thickBot="1" x14ac:dyDescent="0.3">
      <c r="A111" s="25"/>
      <c r="B111" s="22" t="s">
        <v>1</v>
      </c>
      <c r="C111" s="23"/>
      <c r="D111" s="22" t="s">
        <v>2</v>
      </c>
      <c r="E111" s="23"/>
      <c r="F111" s="22" t="s">
        <v>3</v>
      </c>
      <c r="G111" s="23"/>
      <c r="H111" s="22" t="s">
        <v>4</v>
      </c>
      <c r="I111" s="23"/>
      <c r="J111" s="22" t="s">
        <v>5</v>
      </c>
      <c r="K111" s="23"/>
      <c r="L111" s="22" t="s">
        <v>6</v>
      </c>
      <c r="M111" s="23"/>
      <c r="N111" s="22" t="s">
        <v>7</v>
      </c>
      <c r="O111" s="23"/>
      <c r="P111" s="22" t="s">
        <v>8</v>
      </c>
      <c r="Q111" s="23"/>
      <c r="R111" s="22" t="s">
        <v>9</v>
      </c>
      <c r="S111" s="23"/>
      <c r="T111" s="22" t="s">
        <v>10</v>
      </c>
      <c r="U111" s="23"/>
      <c r="V111" s="22" t="s">
        <v>11</v>
      </c>
      <c r="W111" s="23"/>
      <c r="X111" s="22" t="s">
        <v>12</v>
      </c>
      <c r="Y111" s="23"/>
      <c r="Z111" s="22" t="s">
        <v>13</v>
      </c>
      <c r="AA111" s="24"/>
      <c r="AB111" s="23"/>
    </row>
    <row r="112" spans="1:28" ht="20.100000000000001" customHeight="1" thickBot="1" x14ac:dyDescent="0.3">
      <c r="A112" s="26"/>
      <c r="B112" s="8" t="s">
        <v>14</v>
      </c>
      <c r="C112" s="8" t="s">
        <v>15</v>
      </c>
      <c r="D112" s="8" t="s">
        <v>14</v>
      </c>
      <c r="E112" s="8" t="s">
        <v>15</v>
      </c>
      <c r="F112" s="8" t="s">
        <v>14</v>
      </c>
      <c r="G112" s="8" t="s">
        <v>15</v>
      </c>
      <c r="H112" s="8" t="s">
        <v>14</v>
      </c>
      <c r="I112" s="8" t="s">
        <v>15</v>
      </c>
      <c r="J112" s="8" t="s">
        <v>14</v>
      </c>
      <c r="K112" s="8" t="s">
        <v>15</v>
      </c>
      <c r="L112" s="8" t="s">
        <v>14</v>
      </c>
      <c r="M112" s="8" t="s">
        <v>15</v>
      </c>
      <c r="N112" s="8" t="s">
        <v>14</v>
      </c>
      <c r="O112" s="8" t="s">
        <v>15</v>
      </c>
      <c r="P112" s="8" t="s">
        <v>14</v>
      </c>
      <c r="Q112" s="8" t="s">
        <v>15</v>
      </c>
      <c r="R112" s="8" t="s">
        <v>14</v>
      </c>
      <c r="S112" s="8" t="s">
        <v>15</v>
      </c>
      <c r="T112" s="8" t="s">
        <v>14</v>
      </c>
      <c r="U112" s="8" t="s">
        <v>15</v>
      </c>
      <c r="V112" s="8" t="s">
        <v>14</v>
      </c>
      <c r="W112" s="8" t="s">
        <v>15</v>
      </c>
      <c r="X112" s="8" t="s">
        <v>14</v>
      </c>
      <c r="Y112" s="8" t="s">
        <v>15</v>
      </c>
      <c r="Z112" s="8" t="s">
        <v>14</v>
      </c>
      <c r="AA112" s="8" t="s">
        <v>15</v>
      </c>
      <c r="AB112" s="8" t="s">
        <v>16</v>
      </c>
    </row>
    <row r="113" spans="1:28" ht="20.100000000000001" customHeight="1" thickBot="1" x14ac:dyDescent="0.3">
      <c r="A113" s="2" t="s">
        <v>21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3">
        <v>0</v>
      </c>
      <c r="AA113" s="13">
        <v>0</v>
      </c>
      <c r="AB113" s="13">
        <v>0</v>
      </c>
    </row>
    <row r="114" spans="1:28" ht="20.100000000000001" customHeight="1" thickBot="1" x14ac:dyDescent="0.3">
      <c r="A114" s="2" t="s">
        <v>22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3">
        <v>0</v>
      </c>
      <c r="AA114" s="13">
        <v>0</v>
      </c>
      <c r="AB114" s="13">
        <v>0</v>
      </c>
    </row>
    <row r="115" spans="1:28" ht="20.100000000000001" customHeight="1" x14ac:dyDescent="0.25">
      <c r="A115" s="3"/>
    </row>
    <row r="116" spans="1:28" ht="20.100000000000001" customHeight="1" thickBot="1" x14ac:dyDescent="0.3">
      <c r="A116" s="21" t="s">
        <v>81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</row>
    <row r="117" spans="1:28" ht="20.100000000000001" customHeight="1" thickBot="1" x14ac:dyDescent="0.3">
      <c r="A117" s="25"/>
      <c r="B117" s="22" t="s">
        <v>1</v>
      </c>
      <c r="C117" s="23"/>
      <c r="D117" s="22" t="s">
        <v>2</v>
      </c>
      <c r="E117" s="23"/>
      <c r="F117" s="22" t="s">
        <v>3</v>
      </c>
      <c r="G117" s="23"/>
      <c r="H117" s="22" t="s">
        <v>4</v>
      </c>
      <c r="I117" s="23"/>
      <c r="J117" s="22" t="s">
        <v>5</v>
      </c>
      <c r="K117" s="23"/>
      <c r="L117" s="22" t="s">
        <v>6</v>
      </c>
      <c r="M117" s="23"/>
      <c r="N117" s="22" t="s">
        <v>7</v>
      </c>
      <c r="O117" s="23"/>
      <c r="P117" s="22" t="s">
        <v>8</v>
      </c>
      <c r="Q117" s="23"/>
      <c r="R117" s="22" t="s">
        <v>9</v>
      </c>
      <c r="S117" s="23"/>
      <c r="T117" s="22" t="s">
        <v>10</v>
      </c>
      <c r="U117" s="23"/>
      <c r="V117" s="22" t="s">
        <v>11</v>
      </c>
      <c r="W117" s="23"/>
      <c r="X117" s="22" t="s">
        <v>12</v>
      </c>
      <c r="Y117" s="23"/>
      <c r="Z117" s="22" t="s">
        <v>13</v>
      </c>
      <c r="AA117" s="24"/>
      <c r="AB117" s="23"/>
    </row>
    <row r="118" spans="1:28" ht="20.100000000000001" customHeight="1" thickBot="1" x14ac:dyDescent="0.3">
      <c r="A118" s="26"/>
      <c r="B118" s="8" t="s">
        <v>14</v>
      </c>
      <c r="C118" s="8" t="s">
        <v>15</v>
      </c>
      <c r="D118" s="8" t="s">
        <v>14</v>
      </c>
      <c r="E118" s="8" t="s">
        <v>15</v>
      </c>
      <c r="F118" s="8" t="s">
        <v>14</v>
      </c>
      <c r="G118" s="8" t="s">
        <v>15</v>
      </c>
      <c r="H118" s="8" t="s">
        <v>14</v>
      </c>
      <c r="I118" s="8" t="s">
        <v>15</v>
      </c>
      <c r="J118" s="8" t="s">
        <v>14</v>
      </c>
      <c r="K118" s="8" t="s">
        <v>15</v>
      </c>
      <c r="L118" s="8" t="s">
        <v>14</v>
      </c>
      <c r="M118" s="8" t="s">
        <v>15</v>
      </c>
      <c r="N118" s="8" t="s">
        <v>14</v>
      </c>
      <c r="O118" s="8" t="s">
        <v>15</v>
      </c>
      <c r="P118" s="8" t="s">
        <v>14</v>
      </c>
      <c r="Q118" s="8" t="s">
        <v>15</v>
      </c>
      <c r="R118" s="8" t="s">
        <v>14</v>
      </c>
      <c r="S118" s="8" t="s">
        <v>15</v>
      </c>
      <c r="T118" s="8" t="s">
        <v>14</v>
      </c>
      <c r="U118" s="8" t="s">
        <v>15</v>
      </c>
      <c r="V118" s="8" t="s">
        <v>14</v>
      </c>
      <c r="W118" s="8" t="s">
        <v>15</v>
      </c>
      <c r="X118" s="8" t="s">
        <v>14</v>
      </c>
      <c r="Y118" s="8" t="s">
        <v>15</v>
      </c>
      <c r="Z118" s="8" t="s">
        <v>14</v>
      </c>
      <c r="AA118" s="8" t="s">
        <v>15</v>
      </c>
      <c r="AB118" s="8" t="s">
        <v>16</v>
      </c>
    </row>
    <row r="119" spans="1:28" ht="20.100000000000001" customHeight="1" thickBot="1" x14ac:dyDescent="0.3">
      <c r="A119" s="2" t="s">
        <v>82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3">
        <v>0</v>
      </c>
      <c r="AA119" s="13">
        <v>0</v>
      </c>
      <c r="AB119" s="13">
        <v>0</v>
      </c>
    </row>
    <row r="120" spans="1:28" ht="20.100000000000001" customHeight="1" thickBot="1" x14ac:dyDescent="0.3">
      <c r="A120" s="2" t="s">
        <v>83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3">
        <v>0</v>
      </c>
      <c r="AA120" s="13">
        <v>0</v>
      </c>
      <c r="AB120" s="13">
        <v>0</v>
      </c>
    </row>
    <row r="121" spans="1:28" ht="20.100000000000001" customHeight="1" thickBot="1" x14ac:dyDescent="0.3">
      <c r="A121" s="2" t="s">
        <v>84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3">
        <v>0</v>
      </c>
      <c r="AA121" s="13">
        <v>0</v>
      </c>
      <c r="AB121" s="13">
        <v>0</v>
      </c>
    </row>
    <row r="122" spans="1:28" ht="20.100000000000001" customHeight="1" thickBot="1" x14ac:dyDescent="0.3">
      <c r="A122" s="2" t="s">
        <v>49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3">
        <v>0</v>
      </c>
      <c r="AA122" s="13">
        <v>0</v>
      </c>
      <c r="AB122" s="13">
        <v>0</v>
      </c>
    </row>
    <row r="123" spans="1:28" ht="20.100000000000001" customHeight="1" thickBot="1" x14ac:dyDescent="0.3">
      <c r="A123" s="2" t="s">
        <v>85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3">
        <v>0</v>
      </c>
      <c r="AA123" s="13">
        <v>0</v>
      </c>
      <c r="AB123" s="13">
        <v>0</v>
      </c>
    </row>
    <row r="124" spans="1:28" ht="20.100000000000001" customHeight="1" thickBot="1" x14ac:dyDescent="0.3">
      <c r="A124" s="2" t="s">
        <v>86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3">
        <v>0</v>
      </c>
      <c r="AA124" s="13">
        <v>0</v>
      </c>
      <c r="AB124" s="13">
        <v>0</v>
      </c>
    </row>
    <row r="125" spans="1:28" ht="20.100000000000001" customHeight="1" thickBot="1" x14ac:dyDescent="0.3">
      <c r="A125" s="2" t="s">
        <v>87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3">
        <v>0</v>
      </c>
      <c r="AA125" s="13">
        <v>0</v>
      </c>
      <c r="AB125" s="13">
        <v>0</v>
      </c>
    </row>
    <row r="126" spans="1:28" ht="20.100000000000001" customHeight="1" thickBot="1" x14ac:dyDescent="0.3">
      <c r="A126" s="2" t="s">
        <v>88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3">
        <v>0</v>
      </c>
      <c r="AA126" s="13">
        <v>0</v>
      </c>
      <c r="AB126" s="13">
        <v>0</v>
      </c>
    </row>
    <row r="127" spans="1:28" ht="20.100000000000001" customHeight="1" thickBot="1" x14ac:dyDescent="0.3">
      <c r="A127" s="2" t="s">
        <v>89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3">
        <v>0</v>
      </c>
      <c r="AA127" s="13">
        <v>0</v>
      </c>
      <c r="AB127" s="13">
        <v>0</v>
      </c>
    </row>
    <row r="128" spans="1:28" ht="20.100000000000001" customHeight="1" thickBot="1" x14ac:dyDescent="0.3">
      <c r="A128" s="2" t="s">
        <v>90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3">
        <v>0</v>
      </c>
      <c r="AA128" s="13">
        <v>0</v>
      </c>
      <c r="AB128" s="13">
        <v>0</v>
      </c>
    </row>
    <row r="129" spans="1:28" ht="20.100000000000001" customHeight="1" thickBot="1" x14ac:dyDescent="0.3">
      <c r="A129" s="2" t="s">
        <v>91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3">
        <v>0</v>
      </c>
      <c r="AA129" s="13">
        <v>0</v>
      </c>
      <c r="AB129" s="13">
        <v>0</v>
      </c>
    </row>
    <row r="130" spans="1:28" ht="20.100000000000001" customHeight="1" thickBot="1" x14ac:dyDescent="0.3">
      <c r="A130" s="2" t="s">
        <v>92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3">
        <v>0</v>
      </c>
      <c r="AA130" s="13">
        <v>0</v>
      </c>
      <c r="AB130" s="13">
        <v>0</v>
      </c>
    </row>
    <row r="131" spans="1:28" ht="20.100000000000001" customHeight="1" thickBot="1" x14ac:dyDescent="0.3">
      <c r="A131" s="2" t="s">
        <v>93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3">
        <v>0</v>
      </c>
      <c r="AA131" s="13">
        <v>0</v>
      </c>
      <c r="AB131" s="13">
        <v>0</v>
      </c>
    </row>
    <row r="132" spans="1:28" ht="20.100000000000001" customHeight="1" thickBot="1" x14ac:dyDescent="0.3">
      <c r="A132" s="2" t="s">
        <v>13</v>
      </c>
      <c r="B132" s="11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3">
        <v>0</v>
      </c>
      <c r="AA132" s="13">
        <v>0</v>
      </c>
      <c r="AB132" s="13">
        <v>0</v>
      </c>
    </row>
    <row r="133" spans="1:28" ht="20.100000000000001" customHeight="1" x14ac:dyDescent="0.25">
      <c r="A133" s="3"/>
    </row>
    <row r="134" spans="1:28" ht="20.100000000000001" customHeight="1" thickBot="1" x14ac:dyDescent="0.3">
      <c r="A134" s="21" t="s">
        <v>94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</row>
    <row r="135" spans="1:28" ht="20.100000000000001" customHeight="1" thickBot="1" x14ac:dyDescent="0.3">
      <c r="A135" s="25"/>
      <c r="B135" s="22" t="s">
        <v>1</v>
      </c>
      <c r="C135" s="23"/>
      <c r="D135" s="22" t="s">
        <v>2</v>
      </c>
      <c r="E135" s="23"/>
      <c r="F135" s="22" t="s">
        <v>3</v>
      </c>
      <c r="G135" s="23"/>
      <c r="H135" s="22" t="s">
        <v>4</v>
      </c>
      <c r="I135" s="23"/>
      <c r="J135" s="22" t="s">
        <v>5</v>
      </c>
      <c r="K135" s="23"/>
      <c r="L135" s="22" t="s">
        <v>6</v>
      </c>
      <c r="M135" s="23"/>
      <c r="N135" s="22" t="s">
        <v>7</v>
      </c>
      <c r="O135" s="23"/>
      <c r="P135" s="22" t="s">
        <v>8</v>
      </c>
      <c r="Q135" s="23"/>
      <c r="R135" s="22" t="s">
        <v>9</v>
      </c>
      <c r="S135" s="23"/>
      <c r="T135" s="22" t="s">
        <v>10</v>
      </c>
      <c r="U135" s="23"/>
      <c r="V135" s="22" t="s">
        <v>11</v>
      </c>
      <c r="W135" s="23"/>
      <c r="X135" s="22" t="s">
        <v>12</v>
      </c>
      <c r="Y135" s="23"/>
      <c r="Z135" s="22" t="s">
        <v>13</v>
      </c>
      <c r="AA135" s="24"/>
      <c r="AB135" s="23"/>
    </row>
    <row r="136" spans="1:28" ht="20.100000000000001" customHeight="1" thickBot="1" x14ac:dyDescent="0.3">
      <c r="A136" s="26"/>
      <c r="B136" s="8" t="s">
        <v>14</v>
      </c>
      <c r="C136" s="8" t="s">
        <v>15</v>
      </c>
      <c r="D136" s="8" t="s">
        <v>14</v>
      </c>
      <c r="E136" s="8" t="s">
        <v>15</v>
      </c>
      <c r="F136" s="8" t="s">
        <v>14</v>
      </c>
      <c r="G136" s="8" t="s">
        <v>15</v>
      </c>
      <c r="H136" s="8" t="s">
        <v>14</v>
      </c>
      <c r="I136" s="8" t="s">
        <v>15</v>
      </c>
      <c r="J136" s="8" t="s">
        <v>14</v>
      </c>
      <c r="K136" s="8" t="s">
        <v>15</v>
      </c>
      <c r="L136" s="8" t="s">
        <v>14</v>
      </c>
      <c r="M136" s="8" t="s">
        <v>15</v>
      </c>
      <c r="N136" s="8" t="s">
        <v>14</v>
      </c>
      <c r="O136" s="8" t="s">
        <v>15</v>
      </c>
      <c r="P136" s="8" t="s">
        <v>14</v>
      </c>
      <c r="Q136" s="8" t="s">
        <v>15</v>
      </c>
      <c r="R136" s="8" t="s">
        <v>14</v>
      </c>
      <c r="S136" s="8" t="s">
        <v>15</v>
      </c>
      <c r="T136" s="8" t="s">
        <v>14</v>
      </c>
      <c r="U136" s="8" t="s">
        <v>15</v>
      </c>
      <c r="V136" s="8" t="s">
        <v>14</v>
      </c>
      <c r="W136" s="8" t="s">
        <v>15</v>
      </c>
      <c r="X136" s="8" t="s">
        <v>14</v>
      </c>
      <c r="Y136" s="8" t="s">
        <v>15</v>
      </c>
      <c r="Z136" s="8" t="s">
        <v>14</v>
      </c>
      <c r="AA136" s="8" t="s">
        <v>15</v>
      </c>
      <c r="AB136" s="8" t="s">
        <v>16</v>
      </c>
    </row>
    <row r="137" spans="1:28" ht="20.100000000000001" customHeight="1" thickBot="1" x14ac:dyDescent="0.3">
      <c r="A137" s="2" t="s">
        <v>95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3">
        <v>0</v>
      </c>
      <c r="AA137" s="13">
        <v>0</v>
      </c>
      <c r="AB137" s="13">
        <v>0</v>
      </c>
    </row>
    <row r="138" spans="1:28" ht="20.100000000000001" customHeight="1" thickBot="1" x14ac:dyDescent="0.3">
      <c r="A138" s="2" t="s">
        <v>96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3">
        <v>0</v>
      </c>
      <c r="AA138" s="13">
        <v>0</v>
      </c>
      <c r="AB138" s="13">
        <v>0</v>
      </c>
    </row>
    <row r="139" spans="1:28" ht="20.100000000000001" customHeight="1" thickBot="1" x14ac:dyDescent="0.3">
      <c r="A139" s="2" t="s">
        <v>97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3">
        <v>0</v>
      </c>
      <c r="AA139" s="13">
        <v>0</v>
      </c>
      <c r="AB139" s="13">
        <v>0</v>
      </c>
    </row>
    <row r="140" spans="1:28" ht="20.100000000000001" customHeight="1" thickBot="1" x14ac:dyDescent="0.3">
      <c r="A140" s="2" t="s">
        <v>98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3">
        <v>0</v>
      </c>
      <c r="AA140" s="13">
        <v>0</v>
      </c>
      <c r="AB140" s="13">
        <v>0</v>
      </c>
    </row>
    <row r="141" spans="1:28" ht="20.100000000000001" customHeight="1" thickBot="1" x14ac:dyDescent="0.3">
      <c r="A141" s="2" t="s">
        <v>99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3">
        <v>0</v>
      </c>
      <c r="AA141" s="13">
        <v>0</v>
      </c>
      <c r="AB141" s="13">
        <v>0</v>
      </c>
    </row>
    <row r="142" spans="1:28" ht="20.100000000000001" customHeight="1" thickBot="1" x14ac:dyDescent="0.3">
      <c r="A142" s="2" t="s">
        <v>100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3">
        <v>0</v>
      </c>
      <c r="AA142" s="13">
        <v>0</v>
      </c>
      <c r="AB142" s="13">
        <v>0</v>
      </c>
    </row>
    <row r="143" spans="1:28" ht="20.100000000000001" customHeight="1" thickBot="1" x14ac:dyDescent="0.3">
      <c r="A143" s="2" t="s">
        <v>101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3">
        <v>0</v>
      </c>
      <c r="AA143" s="13">
        <v>0</v>
      </c>
      <c r="AB143" s="13">
        <v>0</v>
      </c>
    </row>
    <row r="144" spans="1:28" ht="20.100000000000001" customHeight="1" thickBot="1" x14ac:dyDescent="0.3">
      <c r="A144" s="2" t="s">
        <v>102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3">
        <v>0</v>
      </c>
      <c r="AA144" s="13">
        <v>0</v>
      </c>
      <c r="AB144" s="13">
        <v>0</v>
      </c>
    </row>
    <row r="145" spans="1:28" ht="20.100000000000001" customHeight="1" thickBot="1" x14ac:dyDescent="0.3">
      <c r="A145" s="2" t="s">
        <v>103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3">
        <v>0</v>
      </c>
      <c r="AA145" s="13">
        <v>0</v>
      </c>
      <c r="AB145" s="13">
        <v>0</v>
      </c>
    </row>
    <row r="146" spans="1:28" ht="30.75" thickBot="1" x14ac:dyDescent="0.3">
      <c r="A146" s="2" t="s">
        <v>104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3">
        <v>0</v>
      </c>
      <c r="AA146" s="13">
        <v>0</v>
      </c>
      <c r="AB146" s="13">
        <v>0</v>
      </c>
    </row>
    <row r="147" spans="1:28" ht="20.100000000000001" customHeight="1" thickBot="1" x14ac:dyDescent="0.3">
      <c r="A147" s="2" t="s">
        <v>105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3">
        <v>0</v>
      </c>
      <c r="AA147" s="13">
        <v>0</v>
      </c>
      <c r="AB147" s="13">
        <v>0</v>
      </c>
    </row>
    <row r="148" spans="1:28" ht="20.100000000000001" customHeight="1" thickBot="1" x14ac:dyDescent="0.3">
      <c r="A148" s="2" t="s">
        <v>106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3">
        <v>0</v>
      </c>
      <c r="AA148" s="13">
        <v>0</v>
      </c>
      <c r="AB148" s="13">
        <v>0</v>
      </c>
    </row>
    <row r="149" spans="1:28" ht="20.100000000000001" customHeight="1" thickBot="1" x14ac:dyDescent="0.3">
      <c r="A149" s="2" t="s">
        <v>107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3">
        <v>0</v>
      </c>
      <c r="AA149" s="13">
        <v>0</v>
      </c>
      <c r="AB149" s="13">
        <v>0</v>
      </c>
    </row>
    <row r="150" spans="1:28" ht="20.100000000000001" customHeight="1" thickBot="1" x14ac:dyDescent="0.3">
      <c r="A150" s="2" t="s">
        <v>108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3">
        <v>0</v>
      </c>
      <c r="AA150" s="13">
        <v>0</v>
      </c>
      <c r="AB150" s="13">
        <v>0</v>
      </c>
    </row>
    <row r="151" spans="1:28" ht="20.100000000000001" customHeight="1" thickBot="1" x14ac:dyDescent="0.3">
      <c r="A151" s="2" t="s">
        <v>109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3">
        <v>0</v>
      </c>
      <c r="AA151" s="13">
        <v>0</v>
      </c>
      <c r="AB151" s="13">
        <v>0</v>
      </c>
    </row>
    <row r="152" spans="1:28" ht="19.5" customHeight="1" thickBot="1" x14ac:dyDescent="0.3">
      <c r="A152" s="2" t="s">
        <v>110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3">
        <v>0</v>
      </c>
      <c r="AA152" s="13">
        <v>0</v>
      </c>
      <c r="AB152" s="13">
        <v>0</v>
      </c>
    </row>
    <row r="153" spans="1:28" ht="30.75" thickBot="1" x14ac:dyDescent="0.3">
      <c r="A153" s="2" t="s">
        <v>111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3">
        <v>0</v>
      </c>
      <c r="AA153" s="13">
        <v>0</v>
      </c>
      <c r="AB153" s="13">
        <v>0</v>
      </c>
    </row>
    <row r="154" spans="1:28" ht="30.75" thickBot="1" x14ac:dyDescent="0.3">
      <c r="A154" s="2" t="s">
        <v>112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3">
        <v>0</v>
      </c>
      <c r="AA154" s="13">
        <v>0</v>
      </c>
      <c r="AB154" s="13">
        <v>0</v>
      </c>
    </row>
    <row r="155" spans="1:28" ht="20.100000000000001" customHeight="1" thickBot="1" x14ac:dyDescent="0.3">
      <c r="A155" s="2" t="s">
        <v>113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3">
        <v>0</v>
      </c>
      <c r="AA155" s="13">
        <v>0</v>
      </c>
      <c r="AB155" s="13">
        <v>0</v>
      </c>
    </row>
    <row r="156" spans="1:28" ht="20.100000000000001" customHeight="1" thickBot="1" x14ac:dyDescent="0.3">
      <c r="A156" s="2" t="s">
        <v>114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3">
        <v>0</v>
      </c>
      <c r="AA156" s="13">
        <v>0</v>
      </c>
      <c r="AB156" s="13">
        <v>0</v>
      </c>
    </row>
    <row r="157" spans="1:28" ht="20.100000000000001" customHeight="1" thickBot="1" x14ac:dyDescent="0.3">
      <c r="A157" s="2" t="s">
        <v>13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3">
        <v>0</v>
      </c>
      <c r="AA157" s="13">
        <v>0</v>
      </c>
      <c r="AB157" s="13">
        <v>0</v>
      </c>
    </row>
    <row r="158" spans="1:28" ht="20.100000000000001" customHeight="1" x14ac:dyDescent="0.25">
      <c r="A158" s="3"/>
    </row>
    <row r="159" spans="1:28" ht="20.100000000000001" customHeight="1" thickBot="1" x14ac:dyDescent="0.3">
      <c r="A159" s="21" t="s">
        <v>115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</row>
    <row r="160" spans="1:28" ht="20.100000000000001" customHeight="1" thickBot="1" x14ac:dyDescent="0.3">
      <c r="A160" s="25"/>
      <c r="B160" s="22" t="s">
        <v>1</v>
      </c>
      <c r="C160" s="23"/>
      <c r="D160" s="22" t="s">
        <v>2</v>
      </c>
      <c r="E160" s="23"/>
      <c r="F160" s="22" t="s">
        <v>3</v>
      </c>
      <c r="G160" s="23"/>
      <c r="H160" s="22" t="s">
        <v>4</v>
      </c>
      <c r="I160" s="23"/>
      <c r="J160" s="22" t="s">
        <v>5</v>
      </c>
      <c r="K160" s="23"/>
      <c r="L160" s="22" t="s">
        <v>6</v>
      </c>
      <c r="M160" s="23"/>
      <c r="N160" s="22" t="s">
        <v>7</v>
      </c>
      <c r="O160" s="23"/>
      <c r="P160" s="22" t="s">
        <v>8</v>
      </c>
      <c r="Q160" s="23"/>
      <c r="R160" s="22" t="s">
        <v>9</v>
      </c>
      <c r="S160" s="23"/>
      <c r="T160" s="22" t="s">
        <v>10</v>
      </c>
      <c r="U160" s="23"/>
      <c r="V160" s="22" t="s">
        <v>11</v>
      </c>
      <c r="W160" s="23"/>
      <c r="X160" s="22" t="s">
        <v>12</v>
      </c>
      <c r="Y160" s="23"/>
      <c r="Z160" s="22" t="s">
        <v>13</v>
      </c>
      <c r="AA160" s="24"/>
      <c r="AB160" s="23"/>
    </row>
    <row r="161" spans="1:28" ht="20.100000000000001" customHeight="1" thickBot="1" x14ac:dyDescent="0.3">
      <c r="A161" s="26"/>
      <c r="B161" s="8" t="s">
        <v>14</v>
      </c>
      <c r="C161" s="8" t="s">
        <v>15</v>
      </c>
      <c r="D161" s="8" t="s">
        <v>14</v>
      </c>
      <c r="E161" s="8" t="s">
        <v>15</v>
      </c>
      <c r="F161" s="8" t="s">
        <v>14</v>
      </c>
      <c r="G161" s="8" t="s">
        <v>15</v>
      </c>
      <c r="H161" s="8" t="s">
        <v>14</v>
      </c>
      <c r="I161" s="8" t="s">
        <v>15</v>
      </c>
      <c r="J161" s="8" t="s">
        <v>14</v>
      </c>
      <c r="K161" s="8" t="s">
        <v>15</v>
      </c>
      <c r="L161" s="8" t="s">
        <v>14</v>
      </c>
      <c r="M161" s="8" t="s">
        <v>15</v>
      </c>
      <c r="N161" s="8" t="s">
        <v>14</v>
      </c>
      <c r="O161" s="8" t="s">
        <v>15</v>
      </c>
      <c r="P161" s="8" t="s">
        <v>14</v>
      </c>
      <c r="Q161" s="8" t="s">
        <v>15</v>
      </c>
      <c r="R161" s="8" t="s">
        <v>14</v>
      </c>
      <c r="S161" s="8" t="s">
        <v>15</v>
      </c>
      <c r="T161" s="8" t="s">
        <v>14</v>
      </c>
      <c r="U161" s="8" t="s">
        <v>15</v>
      </c>
      <c r="V161" s="8" t="s">
        <v>14</v>
      </c>
      <c r="W161" s="8" t="s">
        <v>15</v>
      </c>
      <c r="X161" s="8" t="s">
        <v>14</v>
      </c>
      <c r="Y161" s="8" t="s">
        <v>15</v>
      </c>
      <c r="Z161" s="8" t="s">
        <v>14</v>
      </c>
      <c r="AA161" s="8" t="s">
        <v>15</v>
      </c>
      <c r="AB161" s="8" t="s">
        <v>16</v>
      </c>
    </row>
    <row r="162" spans="1:28" ht="20.100000000000001" customHeight="1" thickBot="1" x14ac:dyDescent="0.3">
      <c r="A162" s="2" t="s">
        <v>116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v>0</v>
      </c>
      <c r="AA162" s="8">
        <v>0</v>
      </c>
      <c r="AB162" s="8">
        <v>0</v>
      </c>
    </row>
    <row r="163" spans="1:28" ht="20.100000000000001" customHeight="1" thickBot="1" x14ac:dyDescent="0.3">
      <c r="A163" s="2" t="s">
        <v>117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8">
        <v>0</v>
      </c>
      <c r="AA163" s="8">
        <v>0</v>
      </c>
      <c r="AB163" s="8">
        <v>0</v>
      </c>
    </row>
    <row r="164" spans="1:28" ht="20.100000000000001" customHeight="1" thickBot="1" x14ac:dyDescent="0.3">
      <c r="A164" s="2" t="s">
        <v>118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v>0</v>
      </c>
      <c r="AA164" s="8">
        <v>0</v>
      </c>
      <c r="AB164" s="8">
        <v>0</v>
      </c>
    </row>
    <row r="165" spans="1:28" ht="20.100000000000001" customHeight="1" thickBot="1" x14ac:dyDescent="0.3">
      <c r="A165" s="2" t="s">
        <v>119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v>0</v>
      </c>
      <c r="AA165" s="8">
        <v>0</v>
      </c>
      <c r="AB165" s="8">
        <v>0</v>
      </c>
    </row>
    <row r="166" spans="1:28" ht="20.100000000000001" customHeight="1" thickBot="1" x14ac:dyDescent="0.3">
      <c r="A166" s="2" t="s">
        <v>120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8">
        <v>0</v>
      </c>
      <c r="AA166" s="8">
        <v>0</v>
      </c>
      <c r="AB166" s="8">
        <v>0</v>
      </c>
    </row>
    <row r="167" spans="1:28" ht="20.100000000000001" customHeight="1" thickBot="1" x14ac:dyDescent="0.3">
      <c r="A167" s="2" t="s">
        <v>121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v>0</v>
      </c>
      <c r="AA167" s="8">
        <v>0</v>
      </c>
      <c r="AB167" s="8">
        <v>0</v>
      </c>
    </row>
    <row r="168" spans="1:28" ht="20.100000000000001" customHeight="1" thickBot="1" x14ac:dyDescent="0.3">
      <c r="A168" s="2" t="s">
        <v>122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v>0</v>
      </c>
      <c r="AA168" s="8">
        <v>0</v>
      </c>
      <c r="AB168" s="8">
        <v>0</v>
      </c>
    </row>
    <row r="169" spans="1:28" ht="20.100000000000001" customHeight="1" thickBot="1" x14ac:dyDescent="0.3">
      <c r="A169" s="2" t="s">
        <v>123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8">
        <v>0</v>
      </c>
      <c r="AA169" s="8">
        <v>0</v>
      </c>
      <c r="AB169" s="8">
        <v>0</v>
      </c>
    </row>
    <row r="170" spans="1:28" ht="20.100000000000001" customHeight="1" thickBot="1" x14ac:dyDescent="0.3">
      <c r="A170" s="2" t="s">
        <v>124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8">
        <v>0</v>
      </c>
      <c r="AA170" s="8">
        <v>0</v>
      </c>
      <c r="AB170" s="8">
        <v>0</v>
      </c>
    </row>
    <row r="171" spans="1:28" ht="20.100000000000001" customHeight="1" thickBot="1" x14ac:dyDescent="0.3">
      <c r="A171" s="2" t="s">
        <v>125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8">
        <v>0</v>
      </c>
      <c r="AA171" s="8">
        <v>0</v>
      </c>
      <c r="AB171" s="8">
        <v>0</v>
      </c>
    </row>
    <row r="172" spans="1:28" ht="20.100000000000001" customHeight="1" thickBot="1" x14ac:dyDescent="0.3">
      <c r="A172" s="2" t="s">
        <v>13</v>
      </c>
      <c r="B172" s="7">
        <v>0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8">
        <v>0</v>
      </c>
    </row>
    <row r="173" spans="1:28" ht="15" customHeight="1" x14ac:dyDescent="0.25">
      <c r="A173" s="3"/>
    </row>
    <row r="175" spans="1:28" x14ac:dyDescent="0.25">
      <c r="A175" s="5" t="s">
        <v>126</v>
      </c>
    </row>
  </sheetData>
  <mergeCells count="196">
    <mergeCell ref="P8:Q8"/>
    <mergeCell ref="A8:A9"/>
    <mergeCell ref="B8:C8"/>
    <mergeCell ref="D8:E8"/>
    <mergeCell ref="V16:W16"/>
    <mergeCell ref="X16:Y16"/>
    <mergeCell ref="Z16:AB16"/>
    <mergeCell ref="N16:O16"/>
    <mergeCell ref="P16:Q16"/>
    <mergeCell ref="T16:U16"/>
    <mergeCell ref="D23:E23"/>
    <mergeCell ref="F23:G23"/>
    <mergeCell ref="H23:I23"/>
    <mergeCell ref="J23:K23"/>
    <mergeCell ref="L23:M23"/>
    <mergeCell ref="J16:K16"/>
    <mergeCell ref="L16:M16"/>
    <mergeCell ref="R8:S8"/>
    <mergeCell ref="R16:S16"/>
    <mergeCell ref="A22:AB22"/>
    <mergeCell ref="T8:U8"/>
    <mergeCell ref="V8:W8"/>
    <mergeCell ref="X8:Y8"/>
    <mergeCell ref="Z8:AB8"/>
    <mergeCell ref="A16:A17"/>
    <mergeCell ref="B16:C16"/>
    <mergeCell ref="D16:E16"/>
    <mergeCell ref="F16:G16"/>
    <mergeCell ref="H16:I16"/>
    <mergeCell ref="F8:G8"/>
    <mergeCell ref="H8:I8"/>
    <mergeCell ref="J8:K8"/>
    <mergeCell ref="L8:M8"/>
    <mergeCell ref="N8:O8"/>
    <mergeCell ref="Z23:AB23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N23:O23"/>
    <mergeCell ref="P23:Q23"/>
    <mergeCell ref="R23:S23"/>
    <mergeCell ref="T23:U23"/>
    <mergeCell ref="V23:W23"/>
    <mergeCell ref="X23:Y23"/>
    <mergeCell ref="R29:S29"/>
    <mergeCell ref="T29:U29"/>
    <mergeCell ref="V29:W29"/>
    <mergeCell ref="X29:Y29"/>
    <mergeCell ref="Z29:AB29"/>
    <mergeCell ref="A23:A24"/>
    <mergeCell ref="A28:AB28"/>
    <mergeCell ref="B23:C23"/>
    <mergeCell ref="A35:A36"/>
    <mergeCell ref="B35:C35"/>
    <mergeCell ref="D35:E35"/>
    <mergeCell ref="F35:G35"/>
    <mergeCell ref="H35:I35"/>
    <mergeCell ref="V35:W35"/>
    <mergeCell ref="X35:Y35"/>
    <mergeCell ref="Z35:AB35"/>
    <mergeCell ref="A42:A43"/>
    <mergeCell ref="B42:C42"/>
    <mergeCell ref="D42:E42"/>
    <mergeCell ref="F42:G42"/>
    <mergeCell ref="H42:I42"/>
    <mergeCell ref="J42:K42"/>
    <mergeCell ref="L42:M42"/>
    <mergeCell ref="J35:K35"/>
    <mergeCell ref="L35:M35"/>
    <mergeCell ref="N35:O35"/>
    <mergeCell ref="P35:Q35"/>
    <mergeCell ref="R35:S35"/>
    <mergeCell ref="T35:U35"/>
    <mergeCell ref="Z42:AB42"/>
    <mergeCell ref="N42:O42"/>
    <mergeCell ref="P42:Q42"/>
    <mergeCell ref="A84:A85"/>
    <mergeCell ref="B84:C84"/>
    <mergeCell ref="D84:E84"/>
    <mergeCell ref="F84:G84"/>
    <mergeCell ref="H84:I84"/>
    <mergeCell ref="J84:K84"/>
    <mergeCell ref="L84:M84"/>
    <mergeCell ref="N84:O84"/>
    <mergeCell ref="P84:Q84"/>
    <mergeCell ref="R42:S42"/>
    <mergeCell ref="T42:U42"/>
    <mergeCell ref="V42:W42"/>
    <mergeCell ref="X42:Y42"/>
    <mergeCell ref="R84:S84"/>
    <mergeCell ref="T84:U84"/>
    <mergeCell ref="V84:W84"/>
    <mergeCell ref="X84:Y84"/>
    <mergeCell ref="Z84:AB84"/>
    <mergeCell ref="A97:A98"/>
    <mergeCell ref="B97:C97"/>
    <mergeCell ref="D97:E97"/>
    <mergeCell ref="F97:G97"/>
    <mergeCell ref="H97:I97"/>
    <mergeCell ref="V97:W97"/>
    <mergeCell ref="X97:Y97"/>
    <mergeCell ref="Z97:AB97"/>
    <mergeCell ref="A104:A105"/>
    <mergeCell ref="B104:C104"/>
    <mergeCell ref="D104:E104"/>
    <mergeCell ref="F104:G104"/>
    <mergeCell ref="H104:I104"/>
    <mergeCell ref="J104:K104"/>
    <mergeCell ref="L104:M104"/>
    <mergeCell ref="J97:K97"/>
    <mergeCell ref="L97:M97"/>
    <mergeCell ref="N97:O97"/>
    <mergeCell ref="P97:Q97"/>
    <mergeCell ref="R97:S97"/>
    <mergeCell ref="T97:U97"/>
    <mergeCell ref="Z104:AB104"/>
    <mergeCell ref="N104:O104"/>
    <mergeCell ref="P104:Q104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P111:Q111"/>
    <mergeCell ref="T160:U160"/>
    <mergeCell ref="V160:W160"/>
    <mergeCell ref="X160:Y160"/>
    <mergeCell ref="Z160:AB160"/>
    <mergeCell ref="R104:S104"/>
    <mergeCell ref="T104:U104"/>
    <mergeCell ref="V104:W104"/>
    <mergeCell ref="X104:Y104"/>
    <mergeCell ref="P117:Q117"/>
    <mergeCell ref="R117:S117"/>
    <mergeCell ref="T117:U117"/>
    <mergeCell ref="R111:S111"/>
    <mergeCell ref="T111:U111"/>
    <mergeCell ref="V111:W111"/>
    <mergeCell ref="X111:Y111"/>
    <mergeCell ref="A34:AB34"/>
    <mergeCell ref="A41:AB41"/>
    <mergeCell ref="Z135:AB135"/>
    <mergeCell ref="A160:A161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N135:O135"/>
    <mergeCell ref="P135:Q135"/>
    <mergeCell ref="R135:S135"/>
    <mergeCell ref="T135:U135"/>
    <mergeCell ref="A159:AB159"/>
    <mergeCell ref="Z111:AB111"/>
    <mergeCell ref="A117:A118"/>
    <mergeCell ref="B117:C117"/>
    <mergeCell ref="D117:E117"/>
    <mergeCell ref="F117:G117"/>
    <mergeCell ref="H117:I117"/>
    <mergeCell ref="R160:S160"/>
    <mergeCell ref="A6:D6"/>
    <mergeCell ref="A4:AB4"/>
    <mergeCell ref="A83:AB83"/>
    <mergeCell ref="A96:AB96"/>
    <mergeCell ref="A103:AB103"/>
    <mergeCell ref="A110:AB110"/>
    <mergeCell ref="A116:AB116"/>
    <mergeCell ref="A134:AB134"/>
    <mergeCell ref="V135:W135"/>
    <mergeCell ref="X135:Y135"/>
    <mergeCell ref="V117:W117"/>
    <mergeCell ref="X117:Y117"/>
    <mergeCell ref="Z117:AB117"/>
    <mergeCell ref="A135:A136"/>
    <mergeCell ref="B135:C135"/>
    <mergeCell ref="D135:E135"/>
    <mergeCell ref="F135:G135"/>
    <mergeCell ref="H135:I135"/>
    <mergeCell ref="J135:K135"/>
    <mergeCell ref="L135:M135"/>
    <mergeCell ref="J117:K117"/>
    <mergeCell ref="L117:M117"/>
    <mergeCell ref="N117:O117"/>
    <mergeCell ref="A15:AB15"/>
  </mergeCells>
  <pageMargins left="0.39370078740157483" right="0.39370078740157483" top="0.19685039370078741" bottom="0.11811023622047245" header="0" footer="0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Caroline Chaves Do Prado</dc:creator>
  <cp:lastModifiedBy>Eliana Oliveira Gabriel Cabral</cp:lastModifiedBy>
  <cp:lastPrinted>2024-04-29T19:35:21Z</cp:lastPrinted>
  <dcterms:created xsi:type="dcterms:W3CDTF">2024-03-18T14:08:47Z</dcterms:created>
  <dcterms:modified xsi:type="dcterms:W3CDTF">2025-02-05T11:29:39Z</dcterms:modified>
</cp:coreProperties>
</file>